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hpca.sharepoint.com/LHMO/RFP Templates/Employer Sponsed/"/>
    </mc:Choice>
  </mc:AlternateContent>
  <xr:revisionPtr revIDLastSave="10" documentId="8_{04CB323C-8C71-468D-B285-FD1A68766B7B}" xr6:coauthVersionLast="47" xr6:coauthVersionMax="47" xr10:uidLastSave="{EB161ECC-3F18-43F4-AF1F-C2F69D512F54}"/>
  <bookViews>
    <workbookView xWindow="10080" yWindow="-16320" windowWidth="38640" windowHeight="15720" tabRatio="783" xr2:uid="{00000000-000D-0000-FFFF-FFFF00000000}"/>
  </bookViews>
  <sheets>
    <sheet name="Rate Quote 11-1-2023 and After" sheetId="45" r:id="rId1"/>
    <sheet name="11-1-2023 Sm Grp (Print)" sheetId="43" r:id="rId2"/>
    <sheet name="8-1-2023 Sm Grp (Print)" sheetId="38" r:id="rId3"/>
    <sheet name="8-1-2022 Sm Grp (Print)" sheetId="26" r:id="rId4"/>
    <sheet name="11-1-2023 Lg Grp (Print)" sheetId="44" r:id="rId5"/>
    <sheet name="8-1-2023 Lg Grp (Print)" sheetId="39" r:id="rId6"/>
    <sheet name="8-1-2022 Lg Grp (Print)" sheetId="27" r:id="rId7"/>
    <sheet name="8-1-22 SG" sheetId="34" r:id="rId8"/>
    <sheet name="8-1-23 SG" sheetId="36" r:id="rId9"/>
    <sheet name="11-1-23 SG" sheetId="40" r:id="rId10"/>
    <sheet name="8-1-22 LG" sheetId="35" r:id="rId11"/>
    <sheet name="8-1-23 LG" sheetId="37" r:id="rId12"/>
    <sheet name="11-1-23 LG" sheetId="41" r:id="rId13"/>
    <sheet name="Menus" sheetId="2" r:id="rId14"/>
  </sheets>
  <definedNames>
    <definedName name="Effective_Date">Menus!$C$4:$C$13</definedName>
    <definedName name="EffectiveDate" localSheetId="0">'Rate Quote 11-1-2023 and After'!$C$17</definedName>
    <definedName name="EffectiveDate">#REF!</definedName>
    <definedName name="_xlnm.Print_Area" localSheetId="4">'11-1-2023 Lg Grp (Print)'!$B$1:$W$214</definedName>
    <definedName name="_xlnm.Print_Area" localSheetId="1">'11-1-2023 Sm Grp (Print)'!$A$1:$V$41</definedName>
    <definedName name="_xlnm.Print_Area" localSheetId="6">'8-1-2022 Lg Grp (Print)'!$B$1:$W$214</definedName>
    <definedName name="_xlnm.Print_Area" localSheetId="3">'8-1-2022 Sm Grp (Print)'!$A$1:$V$41</definedName>
    <definedName name="_xlnm.Print_Area" localSheetId="5">'8-1-2023 Lg Grp (Print)'!$B$1:$W$214</definedName>
    <definedName name="_xlnm.Print_Area" localSheetId="2">'8-1-2023 Sm Grp (Print)'!$A$1:$V$41</definedName>
    <definedName name="_xlnm.Print_Area" localSheetId="0">'Rate Quote 11-1-2023 and After'!$A$13:$M$65</definedName>
    <definedName name="_xlnm.Print_Titles" localSheetId="1">'11-1-2023 Sm Grp (Print)'!$1:$5</definedName>
    <definedName name="_xlnm.Print_Titles" localSheetId="12">'11-1-23 LG'!$1:$5</definedName>
    <definedName name="_xlnm.Print_Titles" localSheetId="9">'11-1-23 SG'!$1:$5</definedName>
    <definedName name="_xlnm.Print_Titles" localSheetId="3">'8-1-2022 Sm Grp (Print)'!$1:$5</definedName>
    <definedName name="_xlnm.Print_Titles" localSheetId="2">'8-1-2023 Sm Grp (Print)'!$1:$5</definedName>
    <definedName name="_xlnm.Print_Titles" localSheetId="10">'8-1-22 LG'!$1:$5</definedName>
    <definedName name="_xlnm.Print_Titles" localSheetId="7">'8-1-22 SG'!$1:$5</definedName>
    <definedName name="_xlnm.Print_Titles" localSheetId="11">'8-1-23 LG'!$1:$5</definedName>
    <definedName name="_xlnm.Print_Titles" localSheetId="8">'8-1-23 SG'!$1:$5</definedName>
    <definedName name="_xlnm.Print_Titles" localSheetId="0">'Rate Quote 11-1-2023 and After'!$13:$26</definedName>
    <definedName name="Select…">Menus!$C$4:$C$4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45" l="1"/>
  <c r="G61" i="45" s="1"/>
  <c r="C19" i="45"/>
  <c r="W213" i="44"/>
  <c r="V213" i="44"/>
  <c r="U213" i="44"/>
  <c r="T213" i="44"/>
  <c r="R213" i="44"/>
  <c r="Q213" i="44"/>
  <c r="P213" i="44"/>
  <c r="O213" i="44"/>
  <c r="M213" i="44"/>
  <c r="L213" i="44"/>
  <c r="K213" i="44"/>
  <c r="J213" i="44"/>
  <c r="H213" i="44"/>
  <c r="G213" i="44"/>
  <c r="F213" i="44"/>
  <c r="E213" i="44"/>
  <c r="W212" i="44"/>
  <c r="V212" i="44"/>
  <c r="U212" i="44"/>
  <c r="T212" i="44"/>
  <c r="R212" i="44"/>
  <c r="Q212" i="44"/>
  <c r="P212" i="44"/>
  <c r="O212" i="44"/>
  <c r="M212" i="44"/>
  <c r="L212" i="44"/>
  <c r="K212" i="44"/>
  <c r="J212" i="44"/>
  <c r="H212" i="44"/>
  <c r="G212" i="44"/>
  <c r="F212" i="44"/>
  <c r="E212" i="44"/>
  <c r="W211" i="44"/>
  <c r="V211" i="44"/>
  <c r="U211" i="44"/>
  <c r="T211" i="44"/>
  <c r="R211" i="44"/>
  <c r="Q211" i="44"/>
  <c r="P211" i="44"/>
  <c r="O211" i="44"/>
  <c r="M211" i="44"/>
  <c r="L211" i="44"/>
  <c r="K211" i="44"/>
  <c r="J211" i="44"/>
  <c r="H211" i="44"/>
  <c r="G211" i="44"/>
  <c r="F211" i="44"/>
  <c r="E211" i="44"/>
  <c r="W210" i="44"/>
  <c r="V210" i="44"/>
  <c r="U210" i="44"/>
  <c r="T210" i="44"/>
  <c r="R210" i="44"/>
  <c r="Q210" i="44"/>
  <c r="P210" i="44"/>
  <c r="O210" i="44"/>
  <c r="M210" i="44"/>
  <c r="L210" i="44"/>
  <c r="K210" i="44"/>
  <c r="J210" i="44"/>
  <c r="H210" i="44"/>
  <c r="G210" i="44"/>
  <c r="F210" i="44"/>
  <c r="E210" i="44"/>
  <c r="W209" i="44"/>
  <c r="V209" i="44"/>
  <c r="U209" i="44"/>
  <c r="T209" i="44"/>
  <c r="R209" i="44"/>
  <c r="Q209" i="44"/>
  <c r="P209" i="44"/>
  <c r="O209" i="44"/>
  <c r="M209" i="44"/>
  <c r="L209" i="44"/>
  <c r="K209" i="44"/>
  <c r="J209" i="44"/>
  <c r="H209" i="44"/>
  <c r="G209" i="44"/>
  <c r="F209" i="44"/>
  <c r="E209" i="44"/>
  <c r="W207" i="44"/>
  <c r="V207" i="44"/>
  <c r="U207" i="44"/>
  <c r="T207" i="44"/>
  <c r="R207" i="44"/>
  <c r="Q207" i="44"/>
  <c r="P207" i="44"/>
  <c r="O207" i="44"/>
  <c r="M207" i="44"/>
  <c r="L207" i="44"/>
  <c r="K207" i="44"/>
  <c r="J207" i="44"/>
  <c r="H207" i="44"/>
  <c r="G207" i="44"/>
  <c r="F207" i="44"/>
  <c r="E207" i="44"/>
  <c r="W206" i="44"/>
  <c r="V206" i="44"/>
  <c r="U206" i="44"/>
  <c r="T206" i="44"/>
  <c r="R206" i="44"/>
  <c r="Q206" i="44"/>
  <c r="P206" i="44"/>
  <c r="O206" i="44"/>
  <c r="M206" i="44"/>
  <c r="L206" i="44"/>
  <c r="K206" i="44"/>
  <c r="J206" i="44"/>
  <c r="H206" i="44"/>
  <c r="G206" i="44"/>
  <c r="F206" i="44"/>
  <c r="E206" i="44"/>
  <c r="W205" i="44"/>
  <c r="V205" i="44"/>
  <c r="U205" i="44"/>
  <c r="T205" i="44"/>
  <c r="R205" i="44"/>
  <c r="Q205" i="44"/>
  <c r="P205" i="44"/>
  <c r="O205" i="44"/>
  <c r="M205" i="44"/>
  <c r="L205" i="44"/>
  <c r="K205" i="44"/>
  <c r="J205" i="44"/>
  <c r="H205" i="44"/>
  <c r="G205" i="44"/>
  <c r="F205" i="44"/>
  <c r="E205" i="44"/>
  <c r="W204" i="44"/>
  <c r="V204" i="44"/>
  <c r="U204" i="44"/>
  <c r="T204" i="44"/>
  <c r="R204" i="44"/>
  <c r="Q204" i="44"/>
  <c r="P204" i="44"/>
  <c r="O204" i="44"/>
  <c r="M204" i="44"/>
  <c r="L204" i="44"/>
  <c r="K204" i="44"/>
  <c r="J204" i="44"/>
  <c r="H204" i="44"/>
  <c r="G204" i="44"/>
  <c r="F204" i="44"/>
  <c r="E204" i="44"/>
  <c r="W203" i="44"/>
  <c r="V203" i="44"/>
  <c r="U203" i="44"/>
  <c r="T203" i="44"/>
  <c r="R203" i="44"/>
  <c r="Q203" i="44"/>
  <c r="P203" i="44"/>
  <c r="O203" i="44"/>
  <c r="M203" i="44"/>
  <c r="L203" i="44"/>
  <c r="K203" i="44"/>
  <c r="J203" i="44"/>
  <c r="H203" i="44"/>
  <c r="G203" i="44"/>
  <c r="F203" i="44"/>
  <c r="E203" i="44"/>
  <c r="W201" i="44"/>
  <c r="V201" i="44"/>
  <c r="U201" i="44"/>
  <c r="T201" i="44"/>
  <c r="R201" i="44"/>
  <c r="Q201" i="44"/>
  <c r="P201" i="44"/>
  <c r="O201" i="44"/>
  <c r="M201" i="44"/>
  <c r="L201" i="44"/>
  <c r="K201" i="44"/>
  <c r="J201" i="44"/>
  <c r="H201" i="44"/>
  <c r="G201" i="44"/>
  <c r="F201" i="44"/>
  <c r="E201" i="44"/>
  <c r="W200" i="44"/>
  <c r="V200" i="44"/>
  <c r="U200" i="44"/>
  <c r="T200" i="44"/>
  <c r="R200" i="44"/>
  <c r="Q200" i="44"/>
  <c r="P200" i="44"/>
  <c r="O200" i="44"/>
  <c r="M200" i="44"/>
  <c r="L200" i="44"/>
  <c r="K200" i="44"/>
  <c r="J200" i="44"/>
  <c r="H200" i="44"/>
  <c r="G200" i="44"/>
  <c r="F200" i="44"/>
  <c r="E200" i="44"/>
  <c r="W199" i="44"/>
  <c r="V199" i="44"/>
  <c r="U199" i="44"/>
  <c r="T199" i="44"/>
  <c r="R199" i="44"/>
  <c r="Q199" i="44"/>
  <c r="P199" i="44"/>
  <c r="O199" i="44"/>
  <c r="M199" i="44"/>
  <c r="L199" i="44"/>
  <c r="K199" i="44"/>
  <c r="J199" i="44"/>
  <c r="H199" i="44"/>
  <c r="G199" i="44"/>
  <c r="F199" i="44"/>
  <c r="E199" i="44"/>
  <c r="W198" i="44"/>
  <c r="V198" i="44"/>
  <c r="U198" i="44"/>
  <c r="T198" i="44"/>
  <c r="R198" i="44"/>
  <c r="Q198" i="44"/>
  <c r="P198" i="44"/>
  <c r="O198" i="44"/>
  <c r="M198" i="44"/>
  <c r="L198" i="44"/>
  <c r="K198" i="44"/>
  <c r="J198" i="44"/>
  <c r="H198" i="44"/>
  <c r="G198" i="44"/>
  <c r="F198" i="44"/>
  <c r="E198" i="44"/>
  <c r="W197" i="44"/>
  <c r="V197" i="44"/>
  <c r="U197" i="44"/>
  <c r="T197" i="44"/>
  <c r="R197" i="44"/>
  <c r="Q197" i="44"/>
  <c r="P197" i="44"/>
  <c r="O197" i="44"/>
  <c r="M197" i="44"/>
  <c r="L197" i="44"/>
  <c r="K197" i="44"/>
  <c r="J197" i="44"/>
  <c r="H197" i="44"/>
  <c r="G197" i="44"/>
  <c r="F197" i="44"/>
  <c r="E197" i="44"/>
  <c r="W195" i="44"/>
  <c r="V195" i="44"/>
  <c r="U195" i="44"/>
  <c r="T195" i="44"/>
  <c r="R195" i="44"/>
  <c r="Q195" i="44"/>
  <c r="P195" i="44"/>
  <c r="O195" i="44"/>
  <c r="M195" i="44"/>
  <c r="L195" i="44"/>
  <c r="K195" i="44"/>
  <c r="J195" i="44"/>
  <c r="H195" i="44"/>
  <c r="G195" i="44"/>
  <c r="F195" i="44"/>
  <c r="E195" i="44"/>
  <c r="W194" i="44"/>
  <c r="V194" i="44"/>
  <c r="U194" i="44"/>
  <c r="T194" i="44"/>
  <c r="R194" i="44"/>
  <c r="Q194" i="44"/>
  <c r="P194" i="44"/>
  <c r="O194" i="44"/>
  <c r="M194" i="44"/>
  <c r="L194" i="44"/>
  <c r="K194" i="44"/>
  <c r="J194" i="44"/>
  <c r="H194" i="44"/>
  <c r="G194" i="44"/>
  <c r="F194" i="44"/>
  <c r="E194" i="44"/>
  <c r="W193" i="44"/>
  <c r="V193" i="44"/>
  <c r="U193" i="44"/>
  <c r="T193" i="44"/>
  <c r="R193" i="44"/>
  <c r="Q193" i="44"/>
  <c r="P193" i="44"/>
  <c r="O193" i="44"/>
  <c r="M193" i="44"/>
  <c r="L193" i="44"/>
  <c r="K193" i="44"/>
  <c r="J193" i="44"/>
  <c r="H193" i="44"/>
  <c r="G193" i="44"/>
  <c r="F193" i="44"/>
  <c r="E193" i="44"/>
  <c r="W192" i="44"/>
  <c r="V192" i="44"/>
  <c r="U192" i="44"/>
  <c r="T192" i="44"/>
  <c r="R192" i="44"/>
  <c r="Q192" i="44"/>
  <c r="P192" i="44"/>
  <c r="O192" i="44"/>
  <c r="M192" i="44"/>
  <c r="L192" i="44"/>
  <c r="K192" i="44"/>
  <c r="J192" i="44"/>
  <c r="H192" i="44"/>
  <c r="G192" i="44"/>
  <c r="F192" i="44"/>
  <c r="E192" i="44"/>
  <c r="W191" i="44"/>
  <c r="V191" i="44"/>
  <c r="U191" i="44"/>
  <c r="T191" i="44"/>
  <c r="R191" i="44"/>
  <c r="Q191" i="44"/>
  <c r="P191" i="44"/>
  <c r="O191" i="44"/>
  <c r="M191" i="44"/>
  <c r="L191" i="44"/>
  <c r="K191" i="44"/>
  <c r="J191" i="44"/>
  <c r="H191" i="44"/>
  <c r="G191" i="44"/>
  <c r="F191" i="44"/>
  <c r="E191" i="44"/>
  <c r="W189" i="44"/>
  <c r="V189" i="44"/>
  <c r="U189" i="44"/>
  <c r="T189" i="44"/>
  <c r="R189" i="44"/>
  <c r="Q189" i="44"/>
  <c r="P189" i="44"/>
  <c r="O189" i="44"/>
  <c r="M189" i="44"/>
  <c r="L189" i="44"/>
  <c r="K189" i="44"/>
  <c r="J189" i="44"/>
  <c r="H189" i="44"/>
  <c r="G189" i="44"/>
  <c r="F189" i="44"/>
  <c r="E189" i="44"/>
  <c r="W188" i="44"/>
  <c r="V188" i="44"/>
  <c r="U188" i="44"/>
  <c r="T188" i="44"/>
  <c r="R188" i="44"/>
  <c r="Q188" i="44"/>
  <c r="P188" i="44"/>
  <c r="O188" i="44"/>
  <c r="M188" i="44"/>
  <c r="L188" i="44"/>
  <c r="K188" i="44"/>
  <c r="J188" i="44"/>
  <c r="H188" i="44"/>
  <c r="G188" i="44"/>
  <c r="F188" i="44"/>
  <c r="E188" i="44"/>
  <c r="W187" i="44"/>
  <c r="V187" i="44"/>
  <c r="U187" i="44"/>
  <c r="T187" i="44"/>
  <c r="R187" i="44"/>
  <c r="Q187" i="44"/>
  <c r="P187" i="44"/>
  <c r="O187" i="44"/>
  <c r="M187" i="44"/>
  <c r="L187" i="44"/>
  <c r="K187" i="44"/>
  <c r="J187" i="44"/>
  <c r="H187" i="44"/>
  <c r="G187" i="44"/>
  <c r="F187" i="44"/>
  <c r="E187" i="44"/>
  <c r="W186" i="44"/>
  <c r="V186" i="44"/>
  <c r="U186" i="44"/>
  <c r="T186" i="44"/>
  <c r="R186" i="44"/>
  <c r="Q186" i="44"/>
  <c r="P186" i="44"/>
  <c r="O186" i="44"/>
  <c r="M186" i="44"/>
  <c r="L186" i="44"/>
  <c r="K186" i="44"/>
  <c r="J186" i="44"/>
  <c r="H186" i="44"/>
  <c r="G186" i="44"/>
  <c r="F186" i="44"/>
  <c r="E186" i="44"/>
  <c r="W185" i="44"/>
  <c r="V185" i="44"/>
  <c r="U185" i="44"/>
  <c r="T185" i="44"/>
  <c r="R185" i="44"/>
  <c r="Q185" i="44"/>
  <c r="P185" i="44"/>
  <c r="O185" i="44"/>
  <c r="M185" i="44"/>
  <c r="L185" i="44"/>
  <c r="K185" i="44"/>
  <c r="J185" i="44"/>
  <c r="H185" i="44"/>
  <c r="G185" i="44"/>
  <c r="F185" i="44"/>
  <c r="E185" i="44"/>
  <c r="W173" i="44"/>
  <c r="V173" i="44"/>
  <c r="U173" i="44"/>
  <c r="T173" i="44"/>
  <c r="W172" i="44"/>
  <c r="V172" i="44"/>
  <c r="U172" i="44"/>
  <c r="T172" i="44"/>
  <c r="W171" i="44"/>
  <c r="V171" i="44"/>
  <c r="U171" i="44"/>
  <c r="T171" i="44"/>
  <c r="W170" i="44"/>
  <c r="V170" i="44"/>
  <c r="U170" i="44"/>
  <c r="T170" i="44"/>
  <c r="W169" i="44"/>
  <c r="V169" i="44"/>
  <c r="U169" i="44"/>
  <c r="T169" i="44"/>
  <c r="W167" i="44"/>
  <c r="V167" i="44"/>
  <c r="U167" i="44"/>
  <c r="T167" i="44"/>
  <c r="W166" i="44"/>
  <c r="V166" i="44"/>
  <c r="U166" i="44"/>
  <c r="T166" i="44"/>
  <c r="W165" i="44"/>
  <c r="V165" i="44"/>
  <c r="U165" i="44"/>
  <c r="T165" i="44"/>
  <c r="W164" i="44"/>
  <c r="V164" i="44"/>
  <c r="U164" i="44"/>
  <c r="T164" i="44"/>
  <c r="W163" i="44"/>
  <c r="V163" i="44"/>
  <c r="U163" i="44"/>
  <c r="T163" i="44"/>
  <c r="W161" i="44"/>
  <c r="V161" i="44"/>
  <c r="U161" i="44"/>
  <c r="T161" i="44"/>
  <c r="W160" i="44"/>
  <c r="V160" i="44"/>
  <c r="U160" i="44"/>
  <c r="T160" i="44"/>
  <c r="W159" i="44"/>
  <c r="V159" i="44"/>
  <c r="U159" i="44"/>
  <c r="T159" i="44"/>
  <c r="W158" i="44"/>
  <c r="V158" i="44"/>
  <c r="U158" i="44"/>
  <c r="T158" i="44"/>
  <c r="W157" i="44"/>
  <c r="V157" i="44"/>
  <c r="U157" i="44"/>
  <c r="T157" i="44"/>
  <c r="W155" i="44"/>
  <c r="V155" i="44"/>
  <c r="U155" i="44"/>
  <c r="T155" i="44"/>
  <c r="W154" i="44"/>
  <c r="V154" i="44"/>
  <c r="U154" i="44"/>
  <c r="T154" i="44"/>
  <c r="W153" i="44"/>
  <c r="V153" i="44"/>
  <c r="U153" i="44"/>
  <c r="T153" i="44"/>
  <c r="W152" i="44"/>
  <c r="V152" i="44"/>
  <c r="U152" i="44"/>
  <c r="T152" i="44"/>
  <c r="W151" i="44"/>
  <c r="V151" i="44"/>
  <c r="U151" i="44"/>
  <c r="T151" i="44"/>
  <c r="W149" i="44"/>
  <c r="V149" i="44"/>
  <c r="U149" i="44"/>
  <c r="T149" i="44"/>
  <c r="W148" i="44"/>
  <c r="V148" i="44"/>
  <c r="U148" i="44"/>
  <c r="T148" i="44"/>
  <c r="W147" i="44"/>
  <c r="V147" i="44"/>
  <c r="U147" i="44"/>
  <c r="T147" i="44"/>
  <c r="W146" i="44"/>
  <c r="V146" i="44"/>
  <c r="U146" i="44"/>
  <c r="T146" i="44"/>
  <c r="W145" i="44"/>
  <c r="V145" i="44"/>
  <c r="U145" i="44"/>
  <c r="T145" i="44"/>
  <c r="R173" i="44"/>
  <c r="Q173" i="44"/>
  <c r="P173" i="44"/>
  <c r="O173" i="44"/>
  <c r="R172" i="44"/>
  <c r="Q172" i="44"/>
  <c r="P172" i="44"/>
  <c r="O172" i="44"/>
  <c r="R171" i="44"/>
  <c r="Q171" i="44"/>
  <c r="P171" i="44"/>
  <c r="O171" i="44"/>
  <c r="R170" i="44"/>
  <c r="Q170" i="44"/>
  <c r="P170" i="44"/>
  <c r="O170" i="44"/>
  <c r="R169" i="44"/>
  <c r="Q169" i="44"/>
  <c r="P169" i="44"/>
  <c r="O169" i="44"/>
  <c r="R167" i="44"/>
  <c r="Q167" i="44"/>
  <c r="P167" i="44"/>
  <c r="O167" i="44"/>
  <c r="R166" i="44"/>
  <c r="Q166" i="44"/>
  <c r="P166" i="44"/>
  <c r="O166" i="44"/>
  <c r="R165" i="44"/>
  <c r="Q165" i="44"/>
  <c r="P165" i="44"/>
  <c r="O165" i="44"/>
  <c r="R164" i="44"/>
  <c r="Q164" i="44"/>
  <c r="P164" i="44"/>
  <c r="O164" i="44"/>
  <c r="R163" i="44"/>
  <c r="Q163" i="44"/>
  <c r="P163" i="44"/>
  <c r="O163" i="44"/>
  <c r="R161" i="44"/>
  <c r="Q161" i="44"/>
  <c r="P161" i="44"/>
  <c r="O161" i="44"/>
  <c r="R160" i="44"/>
  <c r="Q160" i="44"/>
  <c r="P160" i="44"/>
  <c r="O160" i="44"/>
  <c r="R159" i="44"/>
  <c r="Q159" i="44"/>
  <c r="P159" i="44"/>
  <c r="O159" i="44"/>
  <c r="R158" i="44"/>
  <c r="Q158" i="44"/>
  <c r="P158" i="44"/>
  <c r="O158" i="44"/>
  <c r="R157" i="44"/>
  <c r="Q157" i="44"/>
  <c r="P157" i="44"/>
  <c r="O157" i="44"/>
  <c r="R155" i="44"/>
  <c r="Q155" i="44"/>
  <c r="P155" i="44"/>
  <c r="O155" i="44"/>
  <c r="R154" i="44"/>
  <c r="Q154" i="44"/>
  <c r="P154" i="44"/>
  <c r="O154" i="44"/>
  <c r="R153" i="44"/>
  <c r="Q153" i="44"/>
  <c r="P153" i="44"/>
  <c r="O153" i="44"/>
  <c r="R152" i="44"/>
  <c r="Q152" i="44"/>
  <c r="P152" i="44"/>
  <c r="O152" i="44"/>
  <c r="R151" i="44"/>
  <c r="Q151" i="44"/>
  <c r="P151" i="44"/>
  <c r="O151" i="44"/>
  <c r="R149" i="44"/>
  <c r="Q149" i="44"/>
  <c r="P149" i="44"/>
  <c r="O149" i="44"/>
  <c r="R148" i="44"/>
  <c r="Q148" i="44"/>
  <c r="P148" i="44"/>
  <c r="O148" i="44"/>
  <c r="R147" i="44"/>
  <c r="Q147" i="44"/>
  <c r="P147" i="44"/>
  <c r="O147" i="44"/>
  <c r="R146" i="44"/>
  <c r="Q146" i="44"/>
  <c r="P146" i="44"/>
  <c r="O146" i="44"/>
  <c r="R145" i="44"/>
  <c r="Q145" i="44"/>
  <c r="P145" i="44"/>
  <c r="O145" i="44"/>
  <c r="M173" i="44"/>
  <c r="L173" i="44"/>
  <c r="K173" i="44"/>
  <c r="J173" i="44"/>
  <c r="M172" i="44"/>
  <c r="L172" i="44"/>
  <c r="K172" i="44"/>
  <c r="J172" i="44"/>
  <c r="M171" i="44"/>
  <c r="L171" i="44"/>
  <c r="K171" i="44"/>
  <c r="J171" i="44"/>
  <c r="M170" i="44"/>
  <c r="L170" i="44"/>
  <c r="K170" i="44"/>
  <c r="J170" i="44"/>
  <c r="M169" i="44"/>
  <c r="L169" i="44"/>
  <c r="K169" i="44"/>
  <c r="J169" i="44"/>
  <c r="M167" i="44"/>
  <c r="L167" i="44"/>
  <c r="K167" i="44"/>
  <c r="J167" i="44"/>
  <c r="M166" i="44"/>
  <c r="L166" i="44"/>
  <c r="K166" i="44"/>
  <c r="J166" i="44"/>
  <c r="M165" i="44"/>
  <c r="L165" i="44"/>
  <c r="K165" i="44"/>
  <c r="J165" i="44"/>
  <c r="M164" i="44"/>
  <c r="L164" i="44"/>
  <c r="K164" i="44"/>
  <c r="J164" i="44"/>
  <c r="M163" i="44"/>
  <c r="L163" i="44"/>
  <c r="K163" i="44"/>
  <c r="J163" i="44"/>
  <c r="M161" i="44"/>
  <c r="L161" i="44"/>
  <c r="K161" i="44"/>
  <c r="J161" i="44"/>
  <c r="M160" i="44"/>
  <c r="L160" i="44"/>
  <c r="K160" i="44"/>
  <c r="J160" i="44"/>
  <c r="M159" i="44"/>
  <c r="L159" i="44"/>
  <c r="K159" i="44"/>
  <c r="J159" i="44"/>
  <c r="M158" i="44"/>
  <c r="L158" i="44"/>
  <c r="K158" i="44"/>
  <c r="J158" i="44"/>
  <c r="M157" i="44"/>
  <c r="L157" i="44"/>
  <c r="K157" i="44"/>
  <c r="J157" i="44"/>
  <c r="M155" i="44"/>
  <c r="L155" i="44"/>
  <c r="K155" i="44"/>
  <c r="J155" i="44"/>
  <c r="M154" i="44"/>
  <c r="L154" i="44"/>
  <c r="K154" i="44"/>
  <c r="J154" i="44"/>
  <c r="M153" i="44"/>
  <c r="L153" i="44"/>
  <c r="K153" i="44"/>
  <c r="J153" i="44"/>
  <c r="M152" i="44"/>
  <c r="L152" i="44"/>
  <c r="K152" i="44"/>
  <c r="J152" i="44"/>
  <c r="M151" i="44"/>
  <c r="L151" i="44"/>
  <c r="K151" i="44"/>
  <c r="J151" i="44"/>
  <c r="M149" i="44"/>
  <c r="L149" i="44"/>
  <c r="K149" i="44"/>
  <c r="J149" i="44"/>
  <c r="M148" i="44"/>
  <c r="L148" i="44"/>
  <c r="K148" i="44"/>
  <c r="J148" i="44"/>
  <c r="M147" i="44"/>
  <c r="L147" i="44"/>
  <c r="K147" i="44"/>
  <c r="J147" i="44"/>
  <c r="M146" i="44"/>
  <c r="L146" i="44"/>
  <c r="K146" i="44"/>
  <c r="J146" i="44"/>
  <c r="M145" i="44"/>
  <c r="L145" i="44"/>
  <c r="K145" i="44"/>
  <c r="J145" i="44"/>
  <c r="H173" i="44"/>
  <c r="G173" i="44"/>
  <c r="F173" i="44"/>
  <c r="E173" i="44"/>
  <c r="H172" i="44"/>
  <c r="G172" i="44"/>
  <c r="F172" i="44"/>
  <c r="E172" i="44"/>
  <c r="H171" i="44"/>
  <c r="G171" i="44"/>
  <c r="F171" i="44"/>
  <c r="E171" i="44"/>
  <c r="H170" i="44"/>
  <c r="G170" i="44"/>
  <c r="F170" i="44"/>
  <c r="E170" i="44"/>
  <c r="H169" i="44"/>
  <c r="G169" i="44"/>
  <c r="F169" i="44"/>
  <c r="E169" i="44"/>
  <c r="H167" i="44"/>
  <c r="G167" i="44"/>
  <c r="F167" i="44"/>
  <c r="E167" i="44"/>
  <c r="H166" i="44"/>
  <c r="G166" i="44"/>
  <c r="F166" i="44"/>
  <c r="E166" i="44"/>
  <c r="H165" i="44"/>
  <c r="G165" i="44"/>
  <c r="F165" i="44"/>
  <c r="E165" i="44"/>
  <c r="H164" i="44"/>
  <c r="G164" i="44"/>
  <c r="F164" i="44"/>
  <c r="E164" i="44"/>
  <c r="H163" i="44"/>
  <c r="G163" i="44"/>
  <c r="F163" i="44"/>
  <c r="E163" i="44"/>
  <c r="H161" i="44"/>
  <c r="G161" i="44"/>
  <c r="F161" i="44"/>
  <c r="E161" i="44"/>
  <c r="H160" i="44"/>
  <c r="G160" i="44"/>
  <c r="F160" i="44"/>
  <c r="E160" i="44"/>
  <c r="H159" i="44"/>
  <c r="G159" i="44"/>
  <c r="F159" i="44"/>
  <c r="E159" i="44"/>
  <c r="H158" i="44"/>
  <c r="G158" i="44"/>
  <c r="F158" i="44"/>
  <c r="E158" i="44"/>
  <c r="H157" i="44"/>
  <c r="G157" i="44"/>
  <c r="F157" i="44"/>
  <c r="E157" i="44"/>
  <c r="H155" i="44"/>
  <c r="G155" i="44"/>
  <c r="F155" i="44"/>
  <c r="E155" i="44"/>
  <c r="H154" i="44"/>
  <c r="G154" i="44"/>
  <c r="F154" i="44"/>
  <c r="E154" i="44"/>
  <c r="H153" i="44"/>
  <c r="G153" i="44"/>
  <c r="F153" i="44"/>
  <c r="E153" i="44"/>
  <c r="H152" i="44"/>
  <c r="G152" i="44"/>
  <c r="F152" i="44"/>
  <c r="E152" i="44"/>
  <c r="H151" i="44"/>
  <c r="G151" i="44"/>
  <c r="F151" i="44"/>
  <c r="E151" i="44"/>
  <c r="E146" i="44"/>
  <c r="F146" i="44"/>
  <c r="G146" i="44"/>
  <c r="H146" i="44"/>
  <c r="E147" i="44"/>
  <c r="F147" i="44"/>
  <c r="G147" i="44"/>
  <c r="H147" i="44"/>
  <c r="E148" i="44"/>
  <c r="F148" i="44"/>
  <c r="G148" i="44"/>
  <c r="H148" i="44"/>
  <c r="E149" i="44"/>
  <c r="F149" i="44"/>
  <c r="G149" i="44"/>
  <c r="H149" i="44"/>
  <c r="F145" i="44"/>
  <c r="G145" i="44"/>
  <c r="H145" i="44"/>
  <c r="E145" i="44"/>
  <c r="W133" i="44"/>
  <c r="V133" i="44"/>
  <c r="U133" i="44"/>
  <c r="T133" i="44"/>
  <c r="R133" i="44"/>
  <c r="Q133" i="44"/>
  <c r="P133" i="44"/>
  <c r="O133" i="44"/>
  <c r="M133" i="44"/>
  <c r="L133" i="44"/>
  <c r="K133" i="44"/>
  <c r="J133" i="44"/>
  <c r="H133" i="44"/>
  <c r="G133" i="44"/>
  <c r="F133" i="44"/>
  <c r="E133" i="44"/>
  <c r="W132" i="44"/>
  <c r="V132" i="44"/>
  <c r="U132" i="44"/>
  <c r="T132" i="44"/>
  <c r="R132" i="44"/>
  <c r="Q132" i="44"/>
  <c r="P132" i="44"/>
  <c r="O132" i="44"/>
  <c r="M132" i="44"/>
  <c r="L132" i="44"/>
  <c r="K132" i="44"/>
  <c r="J132" i="44"/>
  <c r="H132" i="44"/>
  <c r="G132" i="44"/>
  <c r="F132" i="44"/>
  <c r="E132" i="44"/>
  <c r="W131" i="44"/>
  <c r="V131" i="44"/>
  <c r="U131" i="44"/>
  <c r="T131" i="44"/>
  <c r="R131" i="44"/>
  <c r="Q131" i="44"/>
  <c r="P131" i="44"/>
  <c r="O131" i="44"/>
  <c r="M131" i="44"/>
  <c r="L131" i="44"/>
  <c r="K131" i="44"/>
  <c r="J131" i="44"/>
  <c r="H131" i="44"/>
  <c r="G131" i="44"/>
  <c r="F131" i="44"/>
  <c r="E131" i="44"/>
  <c r="W130" i="44"/>
  <c r="V130" i="44"/>
  <c r="U130" i="44"/>
  <c r="T130" i="44"/>
  <c r="R130" i="44"/>
  <c r="Q130" i="44"/>
  <c r="P130" i="44"/>
  <c r="O130" i="44"/>
  <c r="M130" i="44"/>
  <c r="L130" i="44"/>
  <c r="K130" i="44"/>
  <c r="J130" i="44"/>
  <c r="H130" i="44"/>
  <c r="G130" i="44"/>
  <c r="F130" i="44"/>
  <c r="E130" i="44"/>
  <c r="W129" i="44"/>
  <c r="V129" i="44"/>
  <c r="U129" i="44"/>
  <c r="T129" i="44"/>
  <c r="R129" i="44"/>
  <c r="Q129" i="44"/>
  <c r="P129" i="44"/>
  <c r="O129" i="44"/>
  <c r="M129" i="44"/>
  <c r="L129" i="44"/>
  <c r="K129" i="44"/>
  <c r="J129" i="44"/>
  <c r="H129" i="44"/>
  <c r="G129" i="44"/>
  <c r="F129" i="44"/>
  <c r="E129" i="44"/>
  <c r="W128" i="44"/>
  <c r="V128" i="44"/>
  <c r="U128" i="44"/>
  <c r="T128" i="44"/>
  <c r="R128" i="44"/>
  <c r="Q128" i="44"/>
  <c r="P128" i="44"/>
  <c r="O128" i="44"/>
  <c r="M128" i="44"/>
  <c r="L128" i="44"/>
  <c r="K128" i="44"/>
  <c r="J128" i="44"/>
  <c r="H128" i="44"/>
  <c r="G128" i="44"/>
  <c r="F128" i="44"/>
  <c r="E128" i="44"/>
  <c r="W126" i="44"/>
  <c r="V126" i="44"/>
  <c r="U126" i="44"/>
  <c r="T126" i="44"/>
  <c r="R126" i="44"/>
  <c r="Q126" i="44"/>
  <c r="P126" i="44"/>
  <c r="O126" i="44"/>
  <c r="M126" i="44"/>
  <c r="L126" i="44"/>
  <c r="K126" i="44"/>
  <c r="J126" i="44"/>
  <c r="H126" i="44"/>
  <c r="G126" i="44"/>
  <c r="F126" i="44"/>
  <c r="E126" i="44"/>
  <c r="W125" i="44"/>
  <c r="V125" i="44"/>
  <c r="U125" i="44"/>
  <c r="T125" i="44"/>
  <c r="R125" i="44"/>
  <c r="Q125" i="44"/>
  <c r="P125" i="44"/>
  <c r="O125" i="44"/>
  <c r="M125" i="44"/>
  <c r="L125" i="44"/>
  <c r="K125" i="44"/>
  <c r="J125" i="44"/>
  <c r="H125" i="44"/>
  <c r="G125" i="44"/>
  <c r="F125" i="44"/>
  <c r="E125" i="44"/>
  <c r="W124" i="44"/>
  <c r="V124" i="44"/>
  <c r="U124" i="44"/>
  <c r="T124" i="44"/>
  <c r="R124" i="44"/>
  <c r="Q124" i="44"/>
  <c r="P124" i="44"/>
  <c r="O124" i="44"/>
  <c r="M124" i="44"/>
  <c r="L124" i="44"/>
  <c r="K124" i="44"/>
  <c r="J124" i="44"/>
  <c r="H124" i="44"/>
  <c r="G124" i="44"/>
  <c r="F124" i="44"/>
  <c r="E124" i="44"/>
  <c r="W123" i="44"/>
  <c r="V123" i="44"/>
  <c r="U123" i="44"/>
  <c r="T123" i="44"/>
  <c r="R123" i="44"/>
  <c r="Q123" i="44"/>
  <c r="P123" i="44"/>
  <c r="O123" i="44"/>
  <c r="M123" i="44"/>
  <c r="L123" i="44"/>
  <c r="K123" i="44"/>
  <c r="J123" i="44"/>
  <c r="H123" i="44"/>
  <c r="G123" i="44"/>
  <c r="F123" i="44"/>
  <c r="E123" i="44"/>
  <c r="W122" i="44"/>
  <c r="V122" i="44"/>
  <c r="U122" i="44"/>
  <c r="T122" i="44"/>
  <c r="R122" i="44"/>
  <c r="Q122" i="44"/>
  <c r="P122" i="44"/>
  <c r="O122" i="44"/>
  <c r="M122" i="44"/>
  <c r="L122" i="44"/>
  <c r="K122" i="44"/>
  <c r="J122" i="44"/>
  <c r="H122" i="44"/>
  <c r="G122" i="44"/>
  <c r="F122" i="44"/>
  <c r="E122" i="44"/>
  <c r="W121" i="44"/>
  <c r="V121" i="44"/>
  <c r="U121" i="44"/>
  <c r="T121" i="44"/>
  <c r="R121" i="44"/>
  <c r="Q121" i="44"/>
  <c r="P121" i="44"/>
  <c r="O121" i="44"/>
  <c r="M121" i="44"/>
  <c r="L121" i="44"/>
  <c r="K121" i="44"/>
  <c r="J121" i="44"/>
  <c r="H121" i="44"/>
  <c r="G121" i="44"/>
  <c r="F121" i="44"/>
  <c r="E121" i="44"/>
  <c r="W119" i="44"/>
  <c r="V119" i="44"/>
  <c r="U119" i="44"/>
  <c r="T119" i="44"/>
  <c r="R119" i="44"/>
  <c r="Q119" i="44"/>
  <c r="P119" i="44"/>
  <c r="O119" i="44"/>
  <c r="M119" i="44"/>
  <c r="L119" i="44"/>
  <c r="K119" i="44"/>
  <c r="J119" i="44"/>
  <c r="H119" i="44"/>
  <c r="G119" i="44"/>
  <c r="F119" i="44"/>
  <c r="E119" i="44"/>
  <c r="W118" i="44"/>
  <c r="V118" i="44"/>
  <c r="U118" i="44"/>
  <c r="T118" i="44"/>
  <c r="R118" i="44"/>
  <c r="Q118" i="44"/>
  <c r="P118" i="44"/>
  <c r="O118" i="44"/>
  <c r="M118" i="44"/>
  <c r="L118" i="44"/>
  <c r="K118" i="44"/>
  <c r="J118" i="44"/>
  <c r="H118" i="44"/>
  <c r="G118" i="44"/>
  <c r="F118" i="44"/>
  <c r="E118" i="44"/>
  <c r="W117" i="44"/>
  <c r="V117" i="44"/>
  <c r="U117" i="44"/>
  <c r="T117" i="44"/>
  <c r="R117" i="44"/>
  <c r="Q117" i="44"/>
  <c r="P117" i="44"/>
  <c r="O117" i="44"/>
  <c r="M117" i="44"/>
  <c r="L117" i="44"/>
  <c r="K117" i="44"/>
  <c r="J117" i="44"/>
  <c r="H117" i="44"/>
  <c r="G117" i="44"/>
  <c r="F117" i="44"/>
  <c r="E117" i="44"/>
  <c r="W116" i="44"/>
  <c r="V116" i="44"/>
  <c r="U116" i="44"/>
  <c r="T116" i="44"/>
  <c r="R116" i="44"/>
  <c r="Q116" i="44"/>
  <c r="P116" i="44"/>
  <c r="O116" i="44"/>
  <c r="M116" i="44"/>
  <c r="L116" i="44"/>
  <c r="K116" i="44"/>
  <c r="J116" i="44"/>
  <c r="H116" i="44"/>
  <c r="G116" i="44"/>
  <c r="F116" i="44"/>
  <c r="E116" i="44"/>
  <c r="W115" i="44"/>
  <c r="V115" i="44"/>
  <c r="U115" i="44"/>
  <c r="T115" i="44"/>
  <c r="R115" i="44"/>
  <c r="Q115" i="44"/>
  <c r="P115" i="44"/>
  <c r="O115" i="44"/>
  <c r="M115" i="44"/>
  <c r="L115" i="44"/>
  <c r="K115" i="44"/>
  <c r="J115" i="44"/>
  <c r="H115" i="44"/>
  <c r="G115" i="44"/>
  <c r="F115" i="44"/>
  <c r="E115" i="44"/>
  <c r="W114" i="44"/>
  <c r="V114" i="44"/>
  <c r="U114" i="44"/>
  <c r="T114" i="44"/>
  <c r="R114" i="44"/>
  <c r="Q114" i="44"/>
  <c r="P114" i="44"/>
  <c r="O114" i="44"/>
  <c r="M114" i="44"/>
  <c r="L114" i="44"/>
  <c r="K114" i="44"/>
  <c r="J114" i="44"/>
  <c r="H114" i="44"/>
  <c r="G114" i="44"/>
  <c r="F114" i="44"/>
  <c r="E114" i="44"/>
  <c r="W112" i="44"/>
  <c r="V112" i="44"/>
  <c r="U112" i="44"/>
  <c r="T112" i="44"/>
  <c r="R112" i="44"/>
  <c r="Q112" i="44"/>
  <c r="P112" i="44"/>
  <c r="O112" i="44"/>
  <c r="M112" i="44"/>
  <c r="L112" i="44"/>
  <c r="K112" i="44"/>
  <c r="J112" i="44"/>
  <c r="H112" i="44"/>
  <c r="G112" i="44"/>
  <c r="F112" i="44"/>
  <c r="E112" i="44"/>
  <c r="W111" i="44"/>
  <c r="V111" i="44"/>
  <c r="U111" i="44"/>
  <c r="T111" i="44"/>
  <c r="R111" i="44"/>
  <c r="Q111" i="44"/>
  <c r="P111" i="44"/>
  <c r="O111" i="44"/>
  <c r="M111" i="44"/>
  <c r="L111" i="44"/>
  <c r="K111" i="44"/>
  <c r="J111" i="44"/>
  <c r="H111" i="44"/>
  <c r="G111" i="44"/>
  <c r="F111" i="44"/>
  <c r="E111" i="44"/>
  <c r="W110" i="44"/>
  <c r="V110" i="44"/>
  <c r="U110" i="44"/>
  <c r="T110" i="44"/>
  <c r="R110" i="44"/>
  <c r="Q110" i="44"/>
  <c r="P110" i="44"/>
  <c r="O110" i="44"/>
  <c r="M110" i="44"/>
  <c r="L110" i="44"/>
  <c r="K110" i="44"/>
  <c r="J110" i="44"/>
  <c r="H110" i="44"/>
  <c r="G110" i="44"/>
  <c r="F110" i="44"/>
  <c r="E110" i="44"/>
  <c r="W109" i="44"/>
  <c r="V109" i="44"/>
  <c r="U109" i="44"/>
  <c r="T109" i="44"/>
  <c r="R109" i="44"/>
  <c r="Q109" i="44"/>
  <c r="P109" i="44"/>
  <c r="O109" i="44"/>
  <c r="M109" i="44"/>
  <c r="L109" i="44"/>
  <c r="K109" i="44"/>
  <c r="J109" i="44"/>
  <c r="H109" i="44"/>
  <c r="G109" i="44"/>
  <c r="F109" i="44"/>
  <c r="E109" i="44"/>
  <c r="W108" i="44"/>
  <c r="V108" i="44"/>
  <c r="U108" i="44"/>
  <c r="T108" i="44"/>
  <c r="R108" i="44"/>
  <c r="Q108" i="44"/>
  <c r="P108" i="44"/>
  <c r="O108" i="44"/>
  <c r="M108" i="44"/>
  <c r="L108" i="44"/>
  <c r="K108" i="44"/>
  <c r="J108" i="44"/>
  <c r="H108" i="44"/>
  <c r="G108" i="44"/>
  <c r="F108" i="44"/>
  <c r="E108" i="44"/>
  <c r="W107" i="44"/>
  <c r="V107" i="44"/>
  <c r="U107" i="44"/>
  <c r="T107" i="44"/>
  <c r="R107" i="44"/>
  <c r="Q107" i="44"/>
  <c r="P107" i="44"/>
  <c r="O107" i="44"/>
  <c r="M107" i="44"/>
  <c r="L107" i="44"/>
  <c r="K107" i="44"/>
  <c r="J107" i="44"/>
  <c r="H107" i="44"/>
  <c r="G107" i="44"/>
  <c r="F107" i="44"/>
  <c r="E107" i="44"/>
  <c r="W105" i="44"/>
  <c r="V105" i="44"/>
  <c r="U105" i="44"/>
  <c r="T105" i="44"/>
  <c r="R105" i="44"/>
  <c r="Q105" i="44"/>
  <c r="P105" i="44"/>
  <c r="O105" i="44"/>
  <c r="M105" i="44"/>
  <c r="L105" i="44"/>
  <c r="K105" i="44"/>
  <c r="J105" i="44"/>
  <c r="H105" i="44"/>
  <c r="G105" i="44"/>
  <c r="F105" i="44"/>
  <c r="E105" i="44"/>
  <c r="W104" i="44"/>
  <c r="V104" i="44"/>
  <c r="U104" i="44"/>
  <c r="T104" i="44"/>
  <c r="R104" i="44"/>
  <c r="Q104" i="44"/>
  <c r="P104" i="44"/>
  <c r="O104" i="44"/>
  <c r="M104" i="44"/>
  <c r="L104" i="44"/>
  <c r="K104" i="44"/>
  <c r="J104" i="44"/>
  <c r="H104" i="44"/>
  <c r="G104" i="44"/>
  <c r="F104" i="44"/>
  <c r="E104" i="44"/>
  <c r="W103" i="44"/>
  <c r="V103" i="44"/>
  <c r="U103" i="44"/>
  <c r="T103" i="44"/>
  <c r="R103" i="44"/>
  <c r="Q103" i="44"/>
  <c r="P103" i="44"/>
  <c r="O103" i="44"/>
  <c r="M103" i="44"/>
  <c r="L103" i="44"/>
  <c r="K103" i="44"/>
  <c r="J103" i="44"/>
  <c r="H103" i="44"/>
  <c r="G103" i="44"/>
  <c r="F103" i="44"/>
  <c r="E103" i="44"/>
  <c r="W102" i="44"/>
  <c r="V102" i="44"/>
  <c r="U102" i="44"/>
  <c r="T102" i="44"/>
  <c r="R102" i="44"/>
  <c r="Q102" i="44"/>
  <c r="P102" i="44"/>
  <c r="O102" i="44"/>
  <c r="M102" i="44"/>
  <c r="L102" i="44"/>
  <c r="K102" i="44"/>
  <c r="J102" i="44"/>
  <c r="H102" i="44"/>
  <c r="G102" i="44"/>
  <c r="F102" i="44"/>
  <c r="E102" i="44"/>
  <c r="W101" i="44"/>
  <c r="V101" i="44"/>
  <c r="U101" i="44"/>
  <c r="T101" i="44"/>
  <c r="R101" i="44"/>
  <c r="Q101" i="44"/>
  <c r="P101" i="44"/>
  <c r="O101" i="44"/>
  <c r="M101" i="44"/>
  <c r="L101" i="44"/>
  <c r="K101" i="44"/>
  <c r="J101" i="44"/>
  <c r="H101" i="44"/>
  <c r="G101" i="44"/>
  <c r="F101" i="44"/>
  <c r="E101" i="44"/>
  <c r="W100" i="44"/>
  <c r="V100" i="44"/>
  <c r="U100" i="44"/>
  <c r="T100" i="44"/>
  <c r="R100" i="44"/>
  <c r="Q100" i="44"/>
  <c r="P100" i="44"/>
  <c r="O100" i="44"/>
  <c r="M100" i="44"/>
  <c r="L100" i="44"/>
  <c r="K100" i="44"/>
  <c r="J100" i="44"/>
  <c r="H100" i="44"/>
  <c r="G100" i="44"/>
  <c r="F100" i="44"/>
  <c r="E100" i="44"/>
  <c r="W88" i="44"/>
  <c r="V88" i="44"/>
  <c r="U88" i="44"/>
  <c r="T88" i="44"/>
  <c r="R88" i="44"/>
  <c r="Q88" i="44"/>
  <c r="P88" i="44"/>
  <c r="O88" i="44"/>
  <c r="M88" i="44"/>
  <c r="L88" i="44"/>
  <c r="K88" i="44"/>
  <c r="J88" i="44"/>
  <c r="H88" i="44"/>
  <c r="G88" i="44"/>
  <c r="F88" i="44"/>
  <c r="E88" i="44"/>
  <c r="W87" i="44"/>
  <c r="V87" i="44"/>
  <c r="U87" i="44"/>
  <c r="T87" i="44"/>
  <c r="R87" i="44"/>
  <c r="Q87" i="44"/>
  <c r="P87" i="44"/>
  <c r="O87" i="44"/>
  <c r="M87" i="44"/>
  <c r="L87" i="44"/>
  <c r="K87" i="44"/>
  <c r="J87" i="44"/>
  <c r="H87" i="44"/>
  <c r="G87" i="44"/>
  <c r="F87" i="44"/>
  <c r="E87" i="44"/>
  <c r="W86" i="44"/>
  <c r="V86" i="44"/>
  <c r="U86" i="44"/>
  <c r="T86" i="44"/>
  <c r="R86" i="44"/>
  <c r="Q86" i="44"/>
  <c r="P86" i="44"/>
  <c r="O86" i="44"/>
  <c r="M86" i="44"/>
  <c r="L86" i="44"/>
  <c r="K86" i="44"/>
  <c r="J86" i="44"/>
  <c r="H86" i="44"/>
  <c r="G86" i="44"/>
  <c r="F86" i="44"/>
  <c r="E86" i="44"/>
  <c r="W85" i="44"/>
  <c r="V85" i="44"/>
  <c r="U85" i="44"/>
  <c r="T85" i="44"/>
  <c r="R85" i="44"/>
  <c r="Q85" i="44"/>
  <c r="P85" i="44"/>
  <c r="O85" i="44"/>
  <c r="M85" i="44"/>
  <c r="L85" i="44"/>
  <c r="K85" i="44"/>
  <c r="J85" i="44"/>
  <c r="H85" i="44"/>
  <c r="G85" i="44"/>
  <c r="F85" i="44"/>
  <c r="E85" i="44"/>
  <c r="W84" i="44"/>
  <c r="V84" i="44"/>
  <c r="U84" i="44"/>
  <c r="T84" i="44"/>
  <c r="R84" i="44"/>
  <c r="Q84" i="44"/>
  <c r="P84" i="44"/>
  <c r="O84" i="44"/>
  <c r="M84" i="44"/>
  <c r="L84" i="44"/>
  <c r="K84" i="44"/>
  <c r="J84" i="44"/>
  <c r="H84" i="44"/>
  <c r="G84" i="44"/>
  <c r="F84" i="44"/>
  <c r="E84" i="44"/>
  <c r="W83" i="44"/>
  <c r="V83" i="44"/>
  <c r="U83" i="44"/>
  <c r="T83" i="44"/>
  <c r="R83" i="44"/>
  <c r="Q83" i="44"/>
  <c r="P83" i="44"/>
  <c r="O83" i="44"/>
  <c r="M83" i="44"/>
  <c r="L83" i="44"/>
  <c r="K83" i="44"/>
  <c r="J83" i="44"/>
  <c r="H83" i="44"/>
  <c r="G83" i="44"/>
  <c r="F83" i="44"/>
  <c r="E83" i="44"/>
  <c r="W81" i="44"/>
  <c r="V81" i="44"/>
  <c r="U81" i="44"/>
  <c r="T81" i="44"/>
  <c r="R81" i="44"/>
  <c r="Q81" i="44"/>
  <c r="P81" i="44"/>
  <c r="O81" i="44"/>
  <c r="M81" i="44"/>
  <c r="L81" i="44"/>
  <c r="K81" i="44"/>
  <c r="J81" i="44"/>
  <c r="H81" i="44"/>
  <c r="G81" i="44"/>
  <c r="F81" i="44"/>
  <c r="E81" i="44"/>
  <c r="W80" i="44"/>
  <c r="V80" i="44"/>
  <c r="U80" i="44"/>
  <c r="T80" i="44"/>
  <c r="R80" i="44"/>
  <c r="Q80" i="44"/>
  <c r="P80" i="44"/>
  <c r="O80" i="44"/>
  <c r="M80" i="44"/>
  <c r="L80" i="44"/>
  <c r="K80" i="44"/>
  <c r="J80" i="44"/>
  <c r="H80" i="44"/>
  <c r="G80" i="44"/>
  <c r="F80" i="44"/>
  <c r="E80" i="44"/>
  <c r="W79" i="44"/>
  <c r="V79" i="44"/>
  <c r="U79" i="44"/>
  <c r="T79" i="44"/>
  <c r="R79" i="44"/>
  <c r="Q79" i="44"/>
  <c r="P79" i="44"/>
  <c r="O79" i="44"/>
  <c r="M79" i="44"/>
  <c r="L79" i="44"/>
  <c r="K79" i="44"/>
  <c r="J79" i="44"/>
  <c r="H79" i="44"/>
  <c r="G79" i="44"/>
  <c r="F79" i="44"/>
  <c r="E79" i="44"/>
  <c r="W78" i="44"/>
  <c r="V78" i="44"/>
  <c r="U78" i="44"/>
  <c r="T78" i="44"/>
  <c r="R78" i="44"/>
  <c r="Q78" i="44"/>
  <c r="P78" i="44"/>
  <c r="O78" i="44"/>
  <c r="M78" i="44"/>
  <c r="L78" i="44"/>
  <c r="K78" i="44"/>
  <c r="J78" i="44"/>
  <c r="H78" i="44"/>
  <c r="G78" i="44"/>
  <c r="F78" i="44"/>
  <c r="E78" i="44"/>
  <c r="W77" i="44"/>
  <c r="V77" i="44"/>
  <c r="U77" i="44"/>
  <c r="T77" i="44"/>
  <c r="R77" i="44"/>
  <c r="Q77" i="44"/>
  <c r="P77" i="44"/>
  <c r="O77" i="44"/>
  <c r="M77" i="44"/>
  <c r="L77" i="44"/>
  <c r="K77" i="44"/>
  <c r="J77" i="44"/>
  <c r="H77" i="44"/>
  <c r="G77" i="44"/>
  <c r="F77" i="44"/>
  <c r="E77" i="44"/>
  <c r="W76" i="44"/>
  <c r="V76" i="44"/>
  <c r="U76" i="44"/>
  <c r="T76" i="44"/>
  <c r="R76" i="44"/>
  <c r="Q76" i="44"/>
  <c r="P76" i="44"/>
  <c r="O76" i="44"/>
  <c r="M76" i="44"/>
  <c r="L76" i="44"/>
  <c r="K76" i="44"/>
  <c r="J76" i="44"/>
  <c r="H76" i="44"/>
  <c r="G76" i="44"/>
  <c r="F76" i="44"/>
  <c r="E76" i="44"/>
  <c r="W74" i="44"/>
  <c r="V74" i="44"/>
  <c r="U74" i="44"/>
  <c r="T74" i="44"/>
  <c r="R74" i="44"/>
  <c r="Q74" i="44"/>
  <c r="P74" i="44"/>
  <c r="O74" i="44"/>
  <c r="M74" i="44"/>
  <c r="L74" i="44"/>
  <c r="K74" i="44"/>
  <c r="J74" i="44"/>
  <c r="H74" i="44"/>
  <c r="G74" i="44"/>
  <c r="F74" i="44"/>
  <c r="E74" i="44"/>
  <c r="W73" i="44"/>
  <c r="V73" i="44"/>
  <c r="U73" i="44"/>
  <c r="T73" i="44"/>
  <c r="R73" i="44"/>
  <c r="Q73" i="44"/>
  <c r="P73" i="44"/>
  <c r="O73" i="44"/>
  <c r="M73" i="44"/>
  <c r="L73" i="44"/>
  <c r="K73" i="44"/>
  <c r="J73" i="44"/>
  <c r="H73" i="44"/>
  <c r="G73" i="44"/>
  <c r="F73" i="44"/>
  <c r="E73" i="44"/>
  <c r="W72" i="44"/>
  <c r="V72" i="44"/>
  <c r="U72" i="44"/>
  <c r="T72" i="44"/>
  <c r="R72" i="44"/>
  <c r="Q72" i="44"/>
  <c r="P72" i="44"/>
  <c r="O72" i="44"/>
  <c r="M72" i="44"/>
  <c r="L72" i="44"/>
  <c r="K72" i="44"/>
  <c r="J72" i="44"/>
  <c r="H72" i="44"/>
  <c r="G72" i="44"/>
  <c r="F72" i="44"/>
  <c r="E72" i="44"/>
  <c r="W71" i="44"/>
  <c r="V71" i="44"/>
  <c r="U71" i="44"/>
  <c r="T71" i="44"/>
  <c r="R71" i="44"/>
  <c r="Q71" i="44"/>
  <c r="P71" i="44"/>
  <c r="O71" i="44"/>
  <c r="M71" i="44"/>
  <c r="L71" i="44"/>
  <c r="K71" i="44"/>
  <c r="J71" i="44"/>
  <c r="H71" i="44"/>
  <c r="G71" i="44"/>
  <c r="F71" i="44"/>
  <c r="E71" i="44"/>
  <c r="W70" i="44"/>
  <c r="V70" i="44"/>
  <c r="U70" i="44"/>
  <c r="T70" i="44"/>
  <c r="R70" i="44"/>
  <c r="Q70" i="44"/>
  <c r="P70" i="44"/>
  <c r="O70" i="44"/>
  <c r="M70" i="44"/>
  <c r="L70" i="44"/>
  <c r="K70" i="44"/>
  <c r="J70" i="44"/>
  <c r="H70" i="44"/>
  <c r="G70" i="44"/>
  <c r="F70" i="44"/>
  <c r="E70" i="44"/>
  <c r="W69" i="44"/>
  <c r="V69" i="44"/>
  <c r="U69" i="44"/>
  <c r="T69" i="44"/>
  <c r="R69" i="44"/>
  <c r="Q69" i="44"/>
  <c r="P69" i="44"/>
  <c r="O69" i="44"/>
  <c r="M69" i="44"/>
  <c r="L69" i="44"/>
  <c r="K69" i="44"/>
  <c r="J69" i="44"/>
  <c r="H69" i="44"/>
  <c r="G69" i="44"/>
  <c r="F69" i="44"/>
  <c r="E69" i="44"/>
  <c r="W67" i="44"/>
  <c r="V67" i="44"/>
  <c r="U67" i="44"/>
  <c r="T67" i="44"/>
  <c r="R67" i="44"/>
  <c r="Q67" i="44"/>
  <c r="P67" i="44"/>
  <c r="O67" i="44"/>
  <c r="M67" i="44"/>
  <c r="L67" i="44"/>
  <c r="K67" i="44"/>
  <c r="J67" i="44"/>
  <c r="H67" i="44"/>
  <c r="G67" i="44"/>
  <c r="F67" i="44"/>
  <c r="E67" i="44"/>
  <c r="W66" i="44"/>
  <c r="V66" i="44"/>
  <c r="U66" i="44"/>
  <c r="T66" i="44"/>
  <c r="R66" i="44"/>
  <c r="Q66" i="44"/>
  <c r="P66" i="44"/>
  <c r="O66" i="44"/>
  <c r="M66" i="44"/>
  <c r="L66" i="44"/>
  <c r="K66" i="44"/>
  <c r="J66" i="44"/>
  <c r="H66" i="44"/>
  <c r="G66" i="44"/>
  <c r="F66" i="44"/>
  <c r="E66" i="44"/>
  <c r="W65" i="44"/>
  <c r="V65" i="44"/>
  <c r="U65" i="44"/>
  <c r="T65" i="44"/>
  <c r="R65" i="44"/>
  <c r="Q65" i="44"/>
  <c r="P65" i="44"/>
  <c r="O65" i="44"/>
  <c r="M65" i="44"/>
  <c r="L65" i="44"/>
  <c r="K65" i="44"/>
  <c r="J65" i="44"/>
  <c r="H65" i="44"/>
  <c r="G65" i="44"/>
  <c r="F65" i="44"/>
  <c r="E65" i="44"/>
  <c r="W64" i="44"/>
  <c r="V64" i="44"/>
  <c r="U64" i="44"/>
  <c r="T64" i="44"/>
  <c r="R64" i="44"/>
  <c r="Q64" i="44"/>
  <c r="P64" i="44"/>
  <c r="O64" i="44"/>
  <c r="M64" i="44"/>
  <c r="L64" i="44"/>
  <c r="K64" i="44"/>
  <c r="J64" i="44"/>
  <c r="H64" i="44"/>
  <c r="G64" i="44"/>
  <c r="F64" i="44"/>
  <c r="E64" i="44"/>
  <c r="W63" i="44"/>
  <c r="V63" i="44"/>
  <c r="U63" i="44"/>
  <c r="T63" i="44"/>
  <c r="R63" i="44"/>
  <c r="Q63" i="44"/>
  <c r="P63" i="44"/>
  <c r="O63" i="44"/>
  <c r="M63" i="44"/>
  <c r="L63" i="44"/>
  <c r="K63" i="44"/>
  <c r="J63" i="44"/>
  <c r="H63" i="44"/>
  <c r="G63" i="44"/>
  <c r="F63" i="44"/>
  <c r="E63" i="44"/>
  <c r="W62" i="44"/>
  <c r="V62" i="44"/>
  <c r="U62" i="44"/>
  <c r="T62" i="44"/>
  <c r="R62" i="44"/>
  <c r="Q62" i="44"/>
  <c r="P62" i="44"/>
  <c r="O62" i="44"/>
  <c r="M62" i="44"/>
  <c r="L62" i="44"/>
  <c r="K62" i="44"/>
  <c r="J62" i="44"/>
  <c r="H62" i="44"/>
  <c r="G62" i="44"/>
  <c r="F62" i="44"/>
  <c r="E62" i="44"/>
  <c r="W60" i="44"/>
  <c r="V60" i="44"/>
  <c r="U60" i="44"/>
  <c r="T60" i="44"/>
  <c r="R60" i="44"/>
  <c r="Q60" i="44"/>
  <c r="P60" i="44"/>
  <c r="O60" i="44"/>
  <c r="M60" i="44"/>
  <c r="L60" i="44"/>
  <c r="K60" i="44"/>
  <c r="J60" i="44"/>
  <c r="H60" i="44"/>
  <c r="G60" i="44"/>
  <c r="F60" i="44"/>
  <c r="E60" i="44"/>
  <c r="W59" i="44"/>
  <c r="V59" i="44"/>
  <c r="U59" i="44"/>
  <c r="T59" i="44"/>
  <c r="R59" i="44"/>
  <c r="Q59" i="44"/>
  <c r="P59" i="44"/>
  <c r="O59" i="44"/>
  <c r="M59" i="44"/>
  <c r="L59" i="44"/>
  <c r="K59" i="44"/>
  <c r="J59" i="44"/>
  <c r="H59" i="44"/>
  <c r="G59" i="44"/>
  <c r="F59" i="44"/>
  <c r="E59" i="44"/>
  <c r="W58" i="44"/>
  <c r="V58" i="44"/>
  <c r="U58" i="44"/>
  <c r="T58" i="44"/>
  <c r="R58" i="44"/>
  <c r="Q58" i="44"/>
  <c r="P58" i="44"/>
  <c r="O58" i="44"/>
  <c r="M58" i="44"/>
  <c r="L58" i="44"/>
  <c r="K58" i="44"/>
  <c r="J58" i="44"/>
  <c r="H58" i="44"/>
  <c r="G58" i="44"/>
  <c r="F58" i="44"/>
  <c r="E58" i="44"/>
  <c r="W57" i="44"/>
  <c r="V57" i="44"/>
  <c r="U57" i="44"/>
  <c r="T57" i="44"/>
  <c r="R57" i="44"/>
  <c r="Q57" i="44"/>
  <c r="P57" i="44"/>
  <c r="O57" i="44"/>
  <c r="M57" i="44"/>
  <c r="L57" i="44"/>
  <c r="K57" i="44"/>
  <c r="J57" i="44"/>
  <c r="H57" i="44"/>
  <c r="G57" i="44"/>
  <c r="F57" i="44"/>
  <c r="E57" i="44"/>
  <c r="W56" i="44"/>
  <c r="V56" i="44"/>
  <c r="U56" i="44"/>
  <c r="T56" i="44"/>
  <c r="R56" i="44"/>
  <c r="Q56" i="44"/>
  <c r="P56" i="44"/>
  <c r="O56" i="44"/>
  <c r="M56" i="44"/>
  <c r="L56" i="44"/>
  <c r="K56" i="44"/>
  <c r="J56" i="44"/>
  <c r="H56" i="44"/>
  <c r="G56" i="44"/>
  <c r="F56" i="44"/>
  <c r="E56" i="44"/>
  <c r="W55" i="44"/>
  <c r="V55" i="44"/>
  <c r="U55" i="44"/>
  <c r="T55" i="44"/>
  <c r="R55" i="44"/>
  <c r="Q55" i="44"/>
  <c r="P55" i="44"/>
  <c r="O55" i="44"/>
  <c r="M55" i="44"/>
  <c r="L55" i="44"/>
  <c r="K55" i="44"/>
  <c r="J55" i="44"/>
  <c r="H55" i="44"/>
  <c r="G55" i="44"/>
  <c r="F55" i="44"/>
  <c r="E55" i="44"/>
  <c r="W43" i="44"/>
  <c r="V43" i="44"/>
  <c r="U43" i="44"/>
  <c r="T43" i="44"/>
  <c r="W42" i="44"/>
  <c r="V42" i="44"/>
  <c r="U42" i="44"/>
  <c r="T42" i="44"/>
  <c r="W41" i="44"/>
  <c r="V41" i="44"/>
  <c r="U41" i="44"/>
  <c r="T41" i="44"/>
  <c r="W40" i="44"/>
  <c r="V40" i="44"/>
  <c r="U40" i="44"/>
  <c r="T40" i="44"/>
  <c r="W39" i="44"/>
  <c r="V39" i="44"/>
  <c r="U39" i="44"/>
  <c r="T39" i="44"/>
  <c r="W38" i="44"/>
  <c r="V38" i="44"/>
  <c r="U38" i="44"/>
  <c r="T38" i="44"/>
  <c r="W36" i="44"/>
  <c r="V36" i="44"/>
  <c r="U36" i="44"/>
  <c r="T36" i="44"/>
  <c r="W35" i="44"/>
  <c r="V35" i="44"/>
  <c r="U35" i="44"/>
  <c r="T35" i="44"/>
  <c r="W34" i="44"/>
  <c r="V34" i="44"/>
  <c r="U34" i="44"/>
  <c r="T34" i="44"/>
  <c r="W33" i="44"/>
  <c r="V33" i="44"/>
  <c r="U33" i="44"/>
  <c r="T33" i="44"/>
  <c r="W32" i="44"/>
  <c r="V32" i="44"/>
  <c r="U32" i="44"/>
  <c r="T32" i="44"/>
  <c r="W31" i="44"/>
  <c r="V31" i="44"/>
  <c r="U31" i="44"/>
  <c r="T31" i="44"/>
  <c r="W29" i="44"/>
  <c r="V29" i="44"/>
  <c r="U29" i="44"/>
  <c r="T29" i="44"/>
  <c r="W28" i="44"/>
  <c r="V28" i="44"/>
  <c r="U28" i="44"/>
  <c r="T28" i="44"/>
  <c r="W27" i="44"/>
  <c r="V27" i="44"/>
  <c r="U27" i="44"/>
  <c r="T27" i="44"/>
  <c r="W26" i="44"/>
  <c r="V26" i="44"/>
  <c r="U26" i="44"/>
  <c r="T26" i="44"/>
  <c r="W25" i="44"/>
  <c r="V25" i="44"/>
  <c r="U25" i="44"/>
  <c r="T25" i="44"/>
  <c r="W24" i="44"/>
  <c r="V24" i="44"/>
  <c r="U24" i="44"/>
  <c r="T24" i="44"/>
  <c r="W22" i="44"/>
  <c r="V22" i="44"/>
  <c r="U22" i="44"/>
  <c r="T22" i="44"/>
  <c r="W21" i="44"/>
  <c r="V21" i="44"/>
  <c r="U21" i="44"/>
  <c r="T21" i="44"/>
  <c r="W20" i="44"/>
  <c r="V20" i="44"/>
  <c r="U20" i="44"/>
  <c r="T20" i="44"/>
  <c r="W19" i="44"/>
  <c r="V19" i="44"/>
  <c r="U19" i="44"/>
  <c r="T19" i="44"/>
  <c r="W18" i="44"/>
  <c r="V18" i="44"/>
  <c r="U18" i="44"/>
  <c r="T18" i="44"/>
  <c r="W17" i="44"/>
  <c r="V17" i="44"/>
  <c r="U17" i="44"/>
  <c r="T17" i="44"/>
  <c r="W15" i="44"/>
  <c r="V15" i="44"/>
  <c r="U15" i="44"/>
  <c r="T15" i="44"/>
  <c r="W14" i="44"/>
  <c r="V14" i="44"/>
  <c r="U14" i="44"/>
  <c r="T14" i="44"/>
  <c r="W13" i="44"/>
  <c r="V13" i="44"/>
  <c r="U13" i="44"/>
  <c r="T13" i="44"/>
  <c r="W12" i="44"/>
  <c r="V12" i="44"/>
  <c r="U12" i="44"/>
  <c r="T12" i="44"/>
  <c r="W11" i="44"/>
  <c r="V11" i="44"/>
  <c r="U11" i="44"/>
  <c r="T11" i="44"/>
  <c r="W10" i="44"/>
  <c r="V10" i="44"/>
  <c r="U10" i="44"/>
  <c r="T10" i="44"/>
  <c r="R43" i="44"/>
  <c r="Q43" i="44"/>
  <c r="P43" i="44"/>
  <c r="O43" i="44"/>
  <c r="R42" i="44"/>
  <c r="Q42" i="44"/>
  <c r="P42" i="44"/>
  <c r="O42" i="44"/>
  <c r="R41" i="44"/>
  <c r="Q41" i="44"/>
  <c r="P41" i="44"/>
  <c r="O41" i="44"/>
  <c r="R40" i="44"/>
  <c r="Q40" i="44"/>
  <c r="P40" i="44"/>
  <c r="O40" i="44"/>
  <c r="R39" i="44"/>
  <c r="Q39" i="44"/>
  <c r="P39" i="44"/>
  <c r="O39" i="44"/>
  <c r="R38" i="44"/>
  <c r="Q38" i="44"/>
  <c r="P38" i="44"/>
  <c r="O38" i="44"/>
  <c r="R36" i="44"/>
  <c r="Q36" i="44"/>
  <c r="P36" i="44"/>
  <c r="O36" i="44"/>
  <c r="R35" i="44"/>
  <c r="Q35" i="44"/>
  <c r="P35" i="44"/>
  <c r="O35" i="44"/>
  <c r="R34" i="44"/>
  <c r="Q34" i="44"/>
  <c r="P34" i="44"/>
  <c r="O34" i="44"/>
  <c r="R33" i="44"/>
  <c r="Q33" i="44"/>
  <c r="P33" i="44"/>
  <c r="O33" i="44"/>
  <c r="R32" i="44"/>
  <c r="Q32" i="44"/>
  <c r="P32" i="44"/>
  <c r="O32" i="44"/>
  <c r="R31" i="44"/>
  <c r="Q31" i="44"/>
  <c r="P31" i="44"/>
  <c r="O31" i="44"/>
  <c r="R29" i="44"/>
  <c r="Q29" i="44"/>
  <c r="P29" i="44"/>
  <c r="O29" i="44"/>
  <c r="R28" i="44"/>
  <c r="Q28" i="44"/>
  <c r="P28" i="44"/>
  <c r="O28" i="44"/>
  <c r="R27" i="44"/>
  <c r="Q27" i="44"/>
  <c r="P27" i="44"/>
  <c r="O27" i="44"/>
  <c r="R26" i="44"/>
  <c r="Q26" i="44"/>
  <c r="P26" i="44"/>
  <c r="O26" i="44"/>
  <c r="R25" i="44"/>
  <c r="Q25" i="44"/>
  <c r="P25" i="44"/>
  <c r="O25" i="44"/>
  <c r="R24" i="44"/>
  <c r="Q24" i="44"/>
  <c r="P24" i="44"/>
  <c r="O24" i="44"/>
  <c r="R22" i="44"/>
  <c r="Q22" i="44"/>
  <c r="P22" i="44"/>
  <c r="O22" i="44"/>
  <c r="R21" i="44"/>
  <c r="Q21" i="44"/>
  <c r="P21" i="44"/>
  <c r="O21" i="44"/>
  <c r="R20" i="44"/>
  <c r="Q20" i="44"/>
  <c r="P20" i="44"/>
  <c r="O20" i="44"/>
  <c r="R19" i="44"/>
  <c r="Q19" i="44"/>
  <c r="P19" i="44"/>
  <c r="O19" i="44"/>
  <c r="R18" i="44"/>
  <c r="Q18" i="44"/>
  <c r="P18" i="44"/>
  <c r="O18" i="44"/>
  <c r="R17" i="44"/>
  <c r="Q17" i="44"/>
  <c r="P17" i="44"/>
  <c r="O17" i="44"/>
  <c r="R15" i="44"/>
  <c r="Q15" i="44"/>
  <c r="P15" i="44"/>
  <c r="O15" i="44"/>
  <c r="R14" i="44"/>
  <c r="Q14" i="44"/>
  <c r="P14" i="44"/>
  <c r="O14" i="44"/>
  <c r="R13" i="44"/>
  <c r="Q13" i="44"/>
  <c r="P13" i="44"/>
  <c r="O13" i="44"/>
  <c r="R12" i="44"/>
  <c r="Q12" i="44"/>
  <c r="P12" i="44"/>
  <c r="O12" i="44"/>
  <c r="R11" i="44"/>
  <c r="Q11" i="44"/>
  <c r="P11" i="44"/>
  <c r="O11" i="44"/>
  <c r="R10" i="44"/>
  <c r="Q10" i="44"/>
  <c r="P10" i="44"/>
  <c r="O10" i="44"/>
  <c r="M43" i="44"/>
  <c r="L43" i="44"/>
  <c r="K43" i="44"/>
  <c r="J43" i="44"/>
  <c r="M42" i="44"/>
  <c r="L42" i="44"/>
  <c r="K42" i="44"/>
  <c r="J42" i="44"/>
  <c r="M41" i="44"/>
  <c r="L41" i="44"/>
  <c r="K41" i="44"/>
  <c r="J41" i="44"/>
  <c r="M40" i="44"/>
  <c r="L40" i="44"/>
  <c r="K40" i="44"/>
  <c r="J40" i="44"/>
  <c r="M39" i="44"/>
  <c r="L39" i="44"/>
  <c r="K39" i="44"/>
  <c r="J39" i="44"/>
  <c r="M38" i="44"/>
  <c r="L38" i="44"/>
  <c r="K38" i="44"/>
  <c r="J38" i="44"/>
  <c r="M36" i="44"/>
  <c r="L36" i="44"/>
  <c r="K36" i="44"/>
  <c r="J36" i="44"/>
  <c r="M35" i="44"/>
  <c r="L35" i="44"/>
  <c r="K35" i="44"/>
  <c r="J35" i="44"/>
  <c r="M34" i="44"/>
  <c r="L34" i="44"/>
  <c r="K34" i="44"/>
  <c r="J34" i="44"/>
  <c r="M33" i="44"/>
  <c r="L33" i="44"/>
  <c r="K33" i="44"/>
  <c r="J33" i="44"/>
  <c r="M32" i="44"/>
  <c r="L32" i="44"/>
  <c r="K32" i="44"/>
  <c r="J32" i="44"/>
  <c r="M31" i="44"/>
  <c r="L31" i="44"/>
  <c r="K31" i="44"/>
  <c r="J31" i="44"/>
  <c r="M29" i="44"/>
  <c r="L29" i="44"/>
  <c r="K29" i="44"/>
  <c r="J29" i="44"/>
  <c r="M28" i="44"/>
  <c r="L28" i="44"/>
  <c r="K28" i="44"/>
  <c r="J28" i="44"/>
  <c r="M27" i="44"/>
  <c r="L27" i="44"/>
  <c r="K27" i="44"/>
  <c r="J27" i="44"/>
  <c r="M26" i="44"/>
  <c r="L26" i="44"/>
  <c r="K26" i="44"/>
  <c r="J26" i="44"/>
  <c r="M25" i="44"/>
  <c r="L25" i="44"/>
  <c r="K25" i="44"/>
  <c r="J25" i="44"/>
  <c r="M24" i="44"/>
  <c r="L24" i="44"/>
  <c r="K24" i="44"/>
  <c r="J24" i="44"/>
  <c r="M22" i="44"/>
  <c r="L22" i="44"/>
  <c r="K22" i="44"/>
  <c r="J22" i="44"/>
  <c r="M21" i="44"/>
  <c r="L21" i="44"/>
  <c r="K21" i="44"/>
  <c r="J21" i="44"/>
  <c r="M20" i="44"/>
  <c r="L20" i="44"/>
  <c r="K20" i="44"/>
  <c r="J20" i="44"/>
  <c r="M19" i="44"/>
  <c r="L19" i="44"/>
  <c r="K19" i="44"/>
  <c r="J19" i="44"/>
  <c r="M18" i="44"/>
  <c r="L18" i="44"/>
  <c r="K18" i="44"/>
  <c r="J18" i="44"/>
  <c r="M17" i="44"/>
  <c r="L17" i="44"/>
  <c r="K17" i="44"/>
  <c r="J17" i="44"/>
  <c r="M15" i="44"/>
  <c r="L15" i="44"/>
  <c r="K15" i="44"/>
  <c r="J15" i="44"/>
  <c r="M14" i="44"/>
  <c r="L14" i="44"/>
  <c r="K14" i="44"/>
  <c r="J14" i="44"/>
  <c r="M13" i="44"/>
  <c r="L13" i="44"/>
  <c r="K13" i="44"/>
  <c r="J13" i="44"/>
  <c r="M12" i="44"/>
  <c r="L12" i="44"/>
  <c r="K12" i="44"/>
  <c r="J12" i="44"/>
  <c r="M11" i="44"/>
  <c r="L11" i="44"/>
  <c r="K11" i="44"/>
  <c r="J11" i="44"/>
  <c r="M10" i="44"/>
  <c r="L10" i="44"/>
  <c r="K10" i="44"/>
  <c r="J10" i="44"/>
  <c r="H43" i="44"/>
  <c r="G43" i="44"/>
  <c r="F43" i="44"/>
  <c r="E43" i="44"/>
  <c r="H42" i="44"/>
  <c r="G42" i="44"/>
  <c r="F42" i="44"/>
  <c r="E42" i="44"/>
  <c r="H41" i="44"/>
  <c r="G41" i="44"/>
  <c r="F41" i="44"/>
  <c r="E41" i="44"/>
  <c r="H40" i="44"/>
  <c r="G40" i="44"/>
  <c r="F40" i="44"/>
  <c r="E40" i="44"/>
  <c r="H39" i="44"/>
  <c r="G39" i="44"/>
  <c r="F39" i="44"/>
  <c r="E39" i="44"/>
  <c r="H38" i="44"/>
  <c r="G38" i="44"/>
  <c r="F38" i="44"/>
  <c r="E38" i="44"/>
  <c r="H36" i="44"/>
  <c r="G36" i="44"/>
  <c r="F36" i="44"/>
  <c r="E36" i="44"/>
  <c r="H35" i="44"/>
  <c r="G35" i="44"/>
  <c r="F35" i="44"/>
  <c r="E35" i="44"/>
  <c r="H34" i="44"/>
  <c r="G34" i="44"/>
  <c r="F34" i="44"/>
  <c r="E34" i="44"/>
  <c r="H33" i="44"/>
  <c r="G33" i="44"/>
  <c r="F33" i="44"/>
  <c r="E33" i="44"/>
  <c r="H32" i="44"/>
  <c r="G32" i="44"/>
  <c r="F32" i="44"/>
  <c r="E32" i="44"/>
  <c r="H31" i="44"/>
  <c r="G31" i="44"/>
  <c r="F31" i="44"/>
  <c r="E31" i="44"/>
  <c r="H29" i="44"/>
  <c r="G29" i="44"/>
  <c r="F29" i="44"/>
  <c r="E29" i="44"/>
  <c r="H28" i="44"/>
  <c r="G28" i="44"/>
  <c r="F28" i="44"/>
  <c r="E28" i="44"/>
  <c r="H27" i="44"/>
  <c r="G27" i="44"/>
  <c r="F27" i="44"/>
  <c r="E27" i="44"/>
  <c r="H26" i="44"/>
  <c r="G26" i="44"/>
  <c r="F26" i="44"/>
  <c r="E26" i="44"/>
  <c r="H25" i="44"/>
  <c r="G25" i="44"/>
  <c r="F25" i="44"/>
  <c r="E25" i="44"/>
  <c r="H24" i="44"/>
  <c r="G24" i="44"/>
  <c r="F24" i="44"/>
  <c r="E24" i="44"/>
  <c r="H22" i="44"/>
  <c r="G22" i="44"/>
  <c r="F22" i="44"/>
  <c r="E22" i="44"/>
  <c r="H21" i="44"/>
  <c r="G21" i="44"/>
  <c r="F21" i="44"/>
  <c r="E21" i="44"/>
  <c r="H20" i="44"/>
  <c r="G20" i="44"/>
  <c r="F20" i="44"/>
  <c r="E20" i="44"/>
  <c r="H19" i="44"/>
  <c r="G19" i="44"/>
  <c r="F19" i="44"/>
  <c r="E19" i="44"/>
  <c r="H18" i="44"/>
  <c r="G18" i="44"/>
  <c r="F18" i="44"/>
  <c r="E18" i="44"/>
  <c r="H17" i="44"/>
  <c r="G17" i="44"/>
  <c r="F17" i="44"/>
  <c r="E17" i="44"/>
  <c r="E11" i="44"/>
  <c r="F11" i="44"/>
  <c r="G11" i="44"/>
  <c r="H11" i="44"/>
  <c r="E12" i="44"/>
  <c r="F12" i="44"/>
  <c r="G12" i="44"/>
  <c r="H12" i="44"/>
  <c r="E13" i="44"/>
  <c r="F13" i="44"/>
  <c r="G13" i="44"/>
  <c r="H13" i="44"/>
  <c r="E14" i="44"/>
  <c r="F14" i="44"/>
  <c r="G14" i="44"/>
  <c r="H14" i="44"/>
  <c r="E15" i="44"/>
  <c r="F15" i="44"/>
  <c r="G15" i="44"/>
  <c r="H15" i="44"/>
  <c r="F10" i="44"/>
  <c r="G10" i="44"/>
  <c r="H10" i="44"/>
  <c r="E10" i="44"/>
  <c r="V40" i="43"/>
  <c r="U40" i="43"/>
  <c r="T40" i="43"/>
  <c r="S40" i="43"/>
  <c r="V39" i="43"/>
  <c r="U39" i="43"/>
  <c r="T39" i="43"/>
  <c r="S39" i="43"/>
  <c r="V38" i="43"/>
  <c r="U38" i="43"/>
  <c r="T38" i="43"/>
  <c r="S38" i="43"/>
  <c r="V37" i="43"/>
  <c r="U37" i="43"/>
  <c r="T37" i="43"/>
  <c r="S37" i="43"/>
  <c r="V36" i="43"/>
  <c r="U36" i="43"/>
  <c r="T36" i="43"/>
  <c r="S36" i="43"/>
  <c r="V35" i="43"/>
  <c r="U35" i="43"/>
  <c r="T35" i="43"/>
  <c r="S35" i="43"/>
  <c r="V33" i="43"/>
  <c r="U33" i="43"/>
  <c r="T33" i="43"/>
  <c r="S33" i="43"/>
  <c r="V32" i="43"/>
  <c r="U32" i="43"/>
  <c r="T32" i="43"/>
  <c r="S32" i="43"/>
  <c r="V31" i="43"/>
  <c r="U31" i="43"/>
  <c r="T31" i="43"/>
  <c r="S31" i="43"/>
  <c r="V30" i="43"/>
  <c r="U30" i="43"/>
  <c r="T30" i="43"/>
  <c r="S30" i="43"/>
  <c r="V29" i="43"/>
  <c r="U29" i="43"/>
  <c r="T29" i="43"/>
  <c r="S29" i="43"/>
  <c r="V28" i="43"/>
  <c r="U28" i="43"/>
  <c r="T28" i="43"/>
  <c r="S28" i="43"/>
  <c r="V26" i="43"/>
  <c r="U26" i="43"/>
  <c r="T26" i="43"/>
  <c r="S26" i="43"/>
  <c r="V25" i="43"/>
  <c r="U25" i="43"/>
  <c r="T25" i="43"/>
  <c r="S25" i="43"/>
  <c r="V24" i="43"/>
  <c r="U24" i="43"/>
  <c r="T24" i="43"/>
  <c r="S24" i="43"/>
  <c r="V23" i="43"/>
  <c r="U23" i="43"/>
  <c r="T23" i="43"/>
  <c r="S23" i="43"/>
  <c r="V22" i="43"/>
  <c r="U22" i="43"/>
  <c r="T22" i="43"/>
  <c r="S22" i="43"/>
  <c r="V21" i="43"/>
  <c r="U21" i="43"/>
  <c r="T21" i="43"/>
  <c r="S21" i="43"/>
  <c r="V19" i="43"/>
  <c r="U19" i="43"/>
  <c r="T19" i="43"/>
  <c r="S19" i="43"/>
  <c r="V18" i="43"/>
  <c r="U18" i="43"/>
  <c r="T18" i="43"/>
  <c r="S18" i="43"/>
  <c r="V17" i="43"/>
  <c r="U17" i="43"/>
  <c r="T17" i="43"/>
  <c r="S17" i="43"/>
  <c r="V16" i="43"/>
  <c r="U16" i="43"/>
  <c r="T16" i="43"/>
  <c r="S16" i="43"/>
  <c r="V15" i="43"/>
  <c r="U15" i="43"/>
  <c r="T15" i="43"/>
  <c r="S15" i="43"/>
  <c r="V14" i="43"/>
  <c r="U14" i="43"/>
  <c r="T14" i="43"/>
  <c r="S14" i="43"/>
  <c r="V12" i="43"/>
  <c r="U12" i="43"/>
  <c r="T12" i="43"/>
  <c r="S12" i="43"/>
  <c r="V11" i="43"/>
  <c r="U11" i="43"/>
  <c r="T11" i="43"/>
  <c r="S11" i="43"/>
  <c r="V10" i="43"/>
  <c r="U10" i="43"/>
  <c r="T10" i="43"/>
  <c r="S10" i="43"/>
  <c r="V9" i="43"/>
  <c r="U9" i="43"/>
  <c r="T9" i="43"/>
  <c r="S9" i="43"/>
  <c r="V8" i="43"/>
  <c r="U8" i="43"/>
  <c r="T8" i="43"/>
  <c r="S8" i="43"/>
  <c r="V7" i="43"/>
  <c r="U7" i="43"/>
  <c r="T7" i="43"/>
  <c r="S7" i="43"/>
  <c r="Q40" i="43"/>
  <c r="P40" i="43"/>
  <c r="O40" i="43"/>
  <c r="N40" i="43"/>
  <c r="Q39" i="43"/>
  <c r="P39" i="43"/>
  <c r="O39" i="43"/>
  <c r="N39" i="43"/>
  <c r="Q38" i="43"/>
  <c r="P38" i="43"/>
  <c r="O38" i="43"/>
  <c r="N38" i="43"/>
  <c r="Q37" i="43"/>
  <c r="P37" i="43"/>
  <c r="O37" i="43"/>
  <c r="N37" i="43"/>
  <c r="Q36" i="43"/>
  <c r="P36" i="43"/>
  <c r="O36" i="43"/>
  <c r="N36" i="43"/>
  <c r="Q35" i="43"/>
  <c r="P35" i="43"/>
  <c r="O35" i="43"/>
  <c r="N35" i="43"/>
  <c r="Q33" i="43"/>
  <c r="P33" i="43"/>
  <c r="O33" i="43"/>
  <c r="N33" i="43"/>
  <c r="Q32" i="43"/>
  <c r="P32" i="43"/>
  <c r="O32" i="43"/>
  <c r="N32" i="43"/>
  <c r="Q31" i="43"/>
  <c r="P31" i="43"/>
  <c r="O31" i="43"/>
  <c r="N31" i="43"/>
  <c r="Q30" i="43"/>
  <c r="P30" i="43"/>
  <c r="O30" i="43"/>
  <c r="N30" i="43"/>
  <c r="Q29" i="43"/>
  <c r="P29" i="43"/>
  <c r="O29" i="43"/>
  <c r="N29" i="43"/>
  <c r="Q28" i="43"/>
  <c r="P28" i="43"/>
  <c r="O28" i="43"/>
  <c r="N28" i="43"/>
  <c r="Q26" i="43"/>
  <c r="P26" i="43"/>
  <c r="O26" i="43"/>
  <c r="N26" i="43"/>
  <c r="Q25" i="43"/>
  <c r="P25" i="43"/>
  <c r="O25" i="43"/>
  <c r="N25" i="43"/>
  <c r="Q24" i="43"/>
  <c r="P24" i="43"/>
  <c r="O24" i="43"/>
  <c r="N24" i="43"/>
  <c r="Q23" i="43"/>
  <c r="P23" i="43"/>
  <c r="O23" i="43"/>
  <c r="N23" i="43"/>
  <c r="Q22" i="43"/>
  <c r="P22" i="43"/>
  <c r="O22" i="43"/>
  <c r="N22" i="43"/>
  <c r="Q21" i="43"/>
  <c r="P21" i="43"/>
  <c r="O21" i="43"/>
  <c r="N21" i="43"/>
  <c r="Q19" i="43"/>
  <c r="P19" i="43"/>
  <c r="O19" i="43"/>
  <c r="N19" i="43"/>
  <c r="Q18" i="43"/>
  <c r="P18" i="43"/>
  <c r="O18" i="43"/>
  <c r="N18" i="43"/>
  <c r="Q17" i="43"/>
  <c r="P17" i="43"/>
  <c r="O17" i="43"/>
  <c r="N17" i="43"/>
  <c r="Q16" i="43"/>
  <c r="P16" i="43"/>
  <c r="O16" i="43"/>
  <c r="N16" i="43"/>
  <c r="Q15" i="43"/>
  <c r="P15" i="43"/>
  <c r="O15" i="43"/>
  <c r="N15" i="43"/>
  <c r="Q14" i="43"/>
  <c r="P14" i="43"/>
  <c r="O14" i="43"/>
  <c r="N14" i="43"/>
  <c r="Q12" i="43"/>
  <c r="P12" i="43"/>
  <c r="O12" i="43"/>
  <c r="N12" i="43"/>
  <c r="Q11" i="43"/>
  <c r="P11" i="43"/>
  <c r="O11" i="43"/>
  <c r="N11" i="43"/>
  <c r="Q10" i="43"/>
  <c r="P10" i="43"/>
  <c r="O10" i="43"/>
  <c r="N10" i="43"/>
  <c r="Q9" i="43"/>
  <c r="P9" i="43"/>
  <c r="O9" i="43"/>
  <c r="N9" i="43"/>
  <c r="Q8" i="43"/>
  <c r="P8" i="43"/>
  <c r="O8" i="43"/>
  <c r="N8" i="43"/>
  <c r="Q7" i="43"/>
  <c r="P7" i="43"/>
  <c r="O7" i="43"/>
  <c r="N7" i="43"/>
  <c r="L40" i="43"/>
  <c r="K40" i="43"/>
  <c r="J40" i="43"/>
  <c r="I40" i="43"/>
  <c r="L39" i="43"/>
  <c r="K39" i="43"/>
  <c r="J39" i="43"/>
  <c r="I39" i="43"/>
  <c r="L38" i="43"/>
  <c r="K38" i="43"/>
  <c r="J38" i="43"/>
  <c r="I38" i="43"/>
  <c r="L37" i="43"/>
  <c r="K37" i="43"/>
  <c r="J37" i="43"/>
  <c r="I37" i="43"/>
  <c r="L36" i="43"/>
  <c r="K36" i="43"/>
  <c r="J36" i="43"/>
  <c r="I36" i="43"/>
  <c r="L35" i="43"/>
  <c r="K35" i="43"/>
  <c r="J35" i="43"/>
  <c r="I35" i="43"/>
  <c r="L33" i="43"/>
  <c r="K33" i="43"/>
  <c r="J33" i="43"/>
  <c r="I33" i="43"/>
  <c r="L32" i="43"/>
  <c r="K32" i="43"/>
  <c r="J32" i="43"/>
  <c r="I32" i="43"/>
  <c r="L31" i="43"/>
  <c r="K31" i="43"/>
  <c r="J31" i="43"/>
  <c r="I31" i="43"/>
  <c r="L30" i="43"/>
  <c r="K30" i="43"/>
  <c r="J30" i="43"/>
  <c r="I30" i="43"/>
  <c r="L29" i="43"/>
  <c r="K29" i="43"/>
  <c r="J29" i="43"/>
  <c r="I29" i="43"/>
  <c r="L28" i="43"/>
  <c r="K28" i="43"/>
  <c r="J28" i="43"/>
  <c r="I28" i="43"/>
  <c r="L26" i="43"/>
  <c r="K26" i="43"/>
  <c r="J26" i="43"/>
  <c r="I26" i="43"/>
  <c r="L25" i="43"/>
  <c r="K25" i="43"/>
  <c r="J25" i="43"/>
  <c r="I25" i="43"/>
  <c r="L24" i="43"/>
  <c r="K24" i="43"/>
  <c r="J24" i="43"/>
  <c r="I24" i="43"/>
  <c r="L23" i="43"/>
  <c r="K23" i="43"/>
  <c r="J23" i="43"/>
  <c r="I23" i="43"/>
  <c r="L22" i="43"/>
  <c r="K22" i="43"/>
  <c r="J22" i="43"/>
  <c r="I22" i="43"/>
  <c r="L21" i="43"/>
  <c r="K21" i="43"/>
  <c r="J21" i="43"/>
  <c r="I21" i="43"/>
  <c r="L19" i="43"/>
  <c r="K19" i="43"/>
  <c r="J19" i="43"/>
  <c r="I19" i="43"/>
  <c r="L18" i="43"/>
  <c r="K18" i="43"/>
  <c r="J18" i="43"/>
  <c r="I18" i="43"/>
  <c r="L17" i="43"/>
  <c r="K17" i="43"/>
  <c r="J17" i="43"/>
  <c r="I17" i="43"/>
  <c r="L16" i="43"/>
  <c r="K16" i="43"/>
  <c r="J16" i="43"/>
  <c r="I16" i="43"/>
  <c r="L15" i="43"/>
  <c r="K15" i="43"/>
  <c r="J15" i="43"/>
  <c r="I15" i="43"/>
  <c r="L14" i="43"/>
  <c r="K14" i="43"/>
  <c r="J14" i="43"/>
  <c r="I14" i="43"/>
  <c r="L12" i="43"/>
  <c r="K12" i="43"/>
  <c r="J12" i="43"/>
  <c r="I12" i="43"/>
  <c r="L11" i="43"/>
  <c r="K11" i="43"/>
  <c r="J11" i="43"/>
  <c r="I11" i="43"/>
  <c r="L10" i="43"/>
  <c r="K10" i="43"/>
  <c r="J10" i="43"/>
  <c r="I10" i="43"/>
  <c r="L9" i="43"/>
  <c r="K9" i="43"/>
  <c r="J9" i="43"/>
  <c r="I9" i="43"/>
  <c r="L8" i="43"/>
  <c r="K8" i="43"/>
  <c r="J8" i="43"/>
  <c r="I8" i="43"/>
  <c r="L7" i="43"/>
  <c r="K7" i="43"/>
  <c r="J7" i="43"/>
  <c r="I7" i="43"/>
  <c r="G40" i="43"/>
  <c r="F40" i="43"/>
  <c r="E40" i="43"/>
  <c r="D40" i="43"/>
  <c r="G39" i="43"/>
  <c r="F39" i="43"/>
  <c r="E39" i="43"/>
  <c r="D39" i="43"/>
  <c r="G38" i="43"/>
  <c r="F38" i="43"/>
  <c r="E38" i="43"/>
  <c r="D38" i="43"/>
  <c r="G37" i="43"/>
  <c r="F37" i="43"/>
  <c r="E37" i="43"/>
  <c r="D37" i="43"/>
  <c r="G36" i="43"/>
  <c r="F36" i="43"/>
  <c r="E36" i="43"/>
  <c r="D36" i="43"/>
  <c r="G35" i="43"/>
  <c r="F35" i="43"/>
  <c r="E35" i="43"/>
  <c r="D35" i="43"/>
  <c r="G33" i="43"/>
  <c r="F33" i="43"/>
  <c r="E33" i="43"/>
  <c r="D33" i="43"/>
  <c r="G32" i="43"/>
  <c r="F32" i="43"/>
  <c r="E32" i="43"/>
  <c r="D32" i="43"/>
  <c r="G31" i="43"/>
  <c r="F31" i="43"/>
  <c r="E31" i="43"/>
  <c r="D31" i="43"/>
  <c r="G30" i="43"/>
  <c r="F30" i="43"/>
  <c r="E30" i="43"/>
  <c r="D30" i="43"/>
  <c r="G29" i="43"/>
  <c r="F29" i="43"/>
  <c r="E29" i="43"/>
  <c r="D29" i="43"/>
  <c r="G28" i="43"/>
  <c r="F28" i="43"/>
  <c r="E28" i="43"/>
  <c r="D28" i="43"/>
  <c r="G26" i="43"/>
  <c r="F26" i="43"/>
  <c r="E26" i="43"/>
  <c r="D26" i="43"/>
  <c r="G25" i="43"/>
  <c r="F25" i="43"/>
  <c r="E25" i="43"/>
  <c r="D25" i="43"/>
  <c r="G24" i="43"/>
  <c r="F24" i="43"/>
  <c r="E24" i="43"/>
  <c r="D24" i="43"/>
  <c r="G23" i="43"/>
  <c r="F23" i="43"/>
  <c r="E23" i="43"/>
  <c r="D23" i="43"/>
  <c r="G22" i="43"/>
  <c r="F22" i="43"/>
  <c r="E22" i="43"/>
  <c r="D22" i="43"/>
  <c r="G21" i="43"/>
  <c r="F21" i="43"/>
  <c r="E21" i="43"/>
  <c r="D21" i="43"/>
  <c r="G19" i="43"/>
  <c r="F19" i="43"/>
  <c r="E19" i="43"/>
  <c r="D19" i="43"/>
  <c r="G18" i="43"/>
  <c r="F18" i="43"/>
  <c r="E18" i="43"/>
  <c r="D18" i="43"/>
  <c r="G17" i="43"/>
  <c r="F17" i="43"/>
  <c r="E17" i="43"/>
  <c r="D17" i="43"/>
  <c r="G16" i="43"/>
  <c r="F16" i="43"/>
  <c r="E16" i="43"/>
  <c r="D16" i="43"/>
  <c r="G15" i="43"/>
  <c r="F15" i="43"/>
  <c r="E15" i="43"/>
  <c r="D15" i="43"/>
  <c r="G14" i="43"/>
  <c r="F14" i="43"/>
  <c r="E14" i="43"/>
  <c r="D14" i="43"/>
  <c r="D8" i="43"/>
  <c r="E8" i="43"/>
  <c r="F8" i="43"/>
  <c r="G8" i="43"/>
  <c r="D9" i="43"/>
  <c r="E9" i="43"/>
  <c r="F9" i="43"/>
  <c r="G9" i="43"/>
  <c r="D10" i="43"/>
  <c r="E10" i="43"/>
  <c r="F10" i="43"/>
  <c r="G10" i="43"/>
  <c r="D11" i="43"/>
  <c r="E11" i="43"/>
  <c r="F11" i="43"/>
  <c r="G11" i="43"/>
  <c r="D12" i="43"/>
  <c r="E12" i="43"/>
  <c r="F12" i="43"/>
  <c r="G12" i="43"/>
  <c r="E7" i="43"/>
  <c r="F7" i="43"/>
  <c r="G7" i="43"/>
  <c r="D7" i="43"/>
  <c r="V40" i="41"/>
  <c r="U40" i="41"/>
  <c r="T40" i="41"/>
  <c r="S40" i="41"/>
  <c r="V39" i="41"/>
  <c r="U39" i="41"/>
  <c r="T39" i="41"/>
  <c r="S39" i="41"/>
  <c r="V38" i="41"/>
  <c r="U38" i="41"/>
  <c r="T38" i="41"/>
  <c r="S38" i="41"/>
  <c r="V37" i="41"/>
  <c r="U37" i="41"/>
  <c r="T37" i="41"/>
  <c r="S37" i="41"/>
  <c r="V36" i="41"/>
  <c r="U36" i="41"/>
  <c r="T36" i="41"/>
  <c r="S36" i="41"/>
  <c r="V35" i="41"/>
  <c r="U35" i="41"/>
  <c r="T35" i="41"/>
  <c r="S35" i="41"/>
  <c r="V33" i="41"/>
  <c r="U33" i="41"/>
  <c r="T33" i="41"/>
  <c r="S33" i="41"/>
  <c r="V32" i="41"/>
  <c r="U32" i="41"/>
  <c r="T32" i="41"/>
  <c r="S32" i="41"/>
  <c r="V31" i="41"/>
  <c r="U31" i="41"/>
  <c r="T31" i="41"/>
  <c r="S31" i="41"/>
  <c r="V30" i="41"/>
  <c r="U30" i="41"/>
  <c r="T30" i="41"/>
  <c r="S30" i="41"/>
  <c r="V29" i="41"/>
  <c r="U29" i="41"/>
  <c r="T29" i="41"/>
  <c r="S29" i="41"/>
  <c r="V28" i="41"/>
  <c r="U28" i="41"/>
  <c r="T28" i="41"/>
  <c r="S28" i="41"/>
  <c r="V26" i="41"/>
  <c r="U26" i="41"/>
  <c r="T26" i="41"/>
  <c r="S26" i="41"/>
  <c r="V25" i="41"/>
  <c r="U25" i="41"/>
  <c r="T25" i="41"/>
  <c r="S25" i="41"/>
  <c r="V24" i="41"/>
  <c r="U24" i="41"/>
  <c r="T24" i="41"/>
  <c r="S24" i="41"/>
  <c r="V23" i="41"/>
  <c r="U23" i="41"/>
  <c r="T23" i="41"/>
  <c r="S23" i="41"/>
  <c r="V22" i="41"/>
  <c r="U22" i="41"/>
  <c r="T22" i="41"/>
  <c r="S22" i="41"/>
  <c r="V21" i="41"/>
  <c r="U21" i="41"/>
  <c r="T21" i="41"/>
  <c r="S21" i="41"/>
  <c r="V19" i="41"/>
  <c r="U19" i="41"/>
  <c r="T19" i="41"/>
  <c r="S19" i="41"/>
  <c r="V18" i="41"/>
  <c r="U18" i="41"/>
  <c r="T18" i="41"/>
  <c r="S18" i="41"/>
  <c r="V17" i="41"/>
  <c r="U17" i="41"/>
  <c r="T17" i="41"/>
  <c r="S17" i="41"/>
  <c r="V16" i="41"/>
  <c r="U16" i="41"/>
  <c r="T16" i="41"/>
  <c r="S16" i="41"/>
  <c r="V15" i="41"/>
  <c r="U15" i="41"/>
  <c r="T15" i="41"/>
  <c r="S15" i="41"/>
  <c r="V14" i="41"/>
  <c r="U14" i="41"/>
  <c r="T14" i="41"/>
  <c r="S14" i="41"/>
  <c r="V12" i="41"/>
  <c r="U12" i="41"/>
  <c r="T12" i="41"/>
  <c r="S12" i="41"/>
  <c r="V11" i="41"/>
  <c r="U11" i="41"/>
  <c r="T11" i="41"/>
  <c r="S11" i="41"/>
  <c r="V10" i="41"/>
  <c r="U10" i="41"/>
  <c r="T10" i="41"/>
  <c r="S10" i="41"/>
  <c r="V9" i="41"/>
  <c r="U9" i="41"/>
  <c r="T9" i="41"/>
  <c r="S9" i="41"/>
  <c r="V8" i="41"/>
  <c r="U8" i="41"/>
  <c r="T8" i="41"/>
  <c r="S8" i="41"/>
  <c r="V7" i="41"/>
  <c r="U7" i="41"/>
  <c r="T7" i="41"/>
  <c r="S7" i="41"/>
  <c r="Q40" i="41"/>
  <c r="P40" i="41"/>
  <c r="O40" i="41"/>
  <c r="N40" i="41"/>
  <c r="Q39" i="41"/>
  <c r="P39" i="41"/>
  <c r="O39" i="41"/>
  <c r="N39" i="41"/>
  <c r="Q38" i="41"/>
  <c r="P38" i="41"/>
  <c r="O38" i="41"/>
  <c r="N38" i="41"/>
  <c r="Q37" i="41"/>
  <c r="P37" i="41"/>
  <c r="O37" i="41"/>
  <c r="N37" i="41"/>
  <c r="Q36" i="41"/>
  <c r="P36" i="41"/>
  <c r="O36" i="41"/>
  <c r="N36" i="41"/>
  <c r="Q35" i="41"/>
  <c r="P35" i="41"/>
  <c r="O35" i="41"/>
  <c r="N35" i="41"/>
  <c r="Q33" i="41"/>
  <c r="P33" i="41"/>
  <c r="O33" i="41"/>
  <c r="N33" i="41"/>
  <c r="Q32" i="41"/>
  <c r="P32" i="41"/>
  <c r="O32" i="41"/>
  <c r="N32" i="41"/>
  <c r="Q31" i="41"/>
  <c r="P31" i="41"/>
  <c r="O31" i="41"/>
  <c r="N31" i="41"/>
  <c r="Q30" i="41"/>
  <c r="P30" i="41"/>
  <c r="O30" i="41"/>
  <c r="N30" i="41"/>
  <c r="Q29" i="41"/>
  <c r="P29" i="41"/>
  <c r="O29" i="41"/>
  <c r="N29" i="41"/>
  <c r="Q28" i="41"/>
  <c r="P28" i="41"/>
  <c r="O28" i="41"/>
  <c r="N28" i="41"/>
  <c r="Q26" i="41"/>
  <c r="P26" i="41"/>
  <c r="O26" i="41"/>
  <c r="N26" i="41"/>
  <c r="Q25" i="41"/>
  <c r="P25" i="41"/>
  <c r="O25" i="41"/>
  <c r="N25" i="41"/>
  <c r="Q24" i="41"/>
  <c r="P24" i="41"/>
  <c r="O24" i="41"/>
  <c r="N24" i="41"/>
  <c r="Q23" i="41"/>
  <c r="P23" i="41"/>
  <c r="O23" i="41"/>
  <c r="N23" i="41"/>
  <c r="Q22" i="41"/>
  <c r="P22" i="41"/>
  <c r="O22" i="41"/>
  <c r="N22" i="41"/>
  <c r="Q21" i="41"/>
  <c r="P21" i="41"/>
  <c r="O21" i="41"/>
  <c r="N21" i="41"/>
  <c r="Q19" i="41"/>
  <c r="P19" i="41"/>
  <c r="O19" i="41"/>
  <c r="N19" i="41"/>
  <c r="Q18" i="41"/>
  <c r="P18" i="41"/>
  <c r="O18" i="41"/>
  <c r="N18" i="41"/>
  <c r="Q17" i="41"/>
  <c r="P17" i="41"/>
  <c r="O17" i="41"/>
  <c r="N17" i="41"/>
  <c r="Q16" i="41"/>
  <c r="P16" i="41"/>
  <c r="O16" i="41"/>
  <c r="N16" i="41"/>
  <c r="Q15" i="41"/>
  <c r="P15" i="41"/>
  <c r="O15" i="41"/>
  <c r="N15" i="41"/>
  <c r="Q14" i="41"/>
  <c r="P14" i="41"/>
  <c r="O14" i="41"/>
  <c r="N14" i="41"/>
  <c r="Q12" i="41"/>
  <c r="P12" i="41"/>
  <c r="O12" i="41"/>
  <c r="N12" i="41"/>
  <c r="Q11" i="41"/>
  <c r="P11" i="41"/>
  <c r="O11" i="41"/>
  <c r="N11" i="41"/>
  <c r="Q10" i="41"/>
  <c r="P10" i="41"/>
  <c r="O10" i="41"/>
  <c r="N10" i="41"/>
  <c r="Q9" i="41"/>
  <c r="P9" i="41"/>
  <c r="O9" i="41"/>
  <c r="N9" i="41"/>
  <c r="Q8" i="41"/>
  <c r="P8" i="41"/>
  <c r="O8" i="41"/>
  <c r="N8" i="41"/>
  <c r="Q7" i="41"/>
  <c r="P7" i="41"/>
  <c r="O7" i="41"/>
  <c r="N7" i="41"/>
  <c r="L40" i="41"/>
  <c r="K40" i="41"/>
  <c r="J40" i="41"/>
  <c r="I40" i="41"/>
  <c r="L39" i="41"/>
  <c r="K39" i="41"/>
  <c r="J39" i="41"/>
  <c r="I39" i="41"/>
  <c r="L38" i="41"/>
  <c r="K38" i="41"/>
  <c r="J38" i="41"/>
  <c r="I38" i="41"/>
  <c r="L37" i="41"/>
  <c r="K37" i="41"/>
  <c r="J37" i="41"/>
  <c r="I37" i="41"/>
  <c r="L36" i="41"/>
  <c r="K36" i="41"/>
  <c r="J36" i="41"/>
  <c r="I36" i="41"/>
  <c r="L35" i="41"/>
  <c r="K35" i="41"/>
  <c r="J35" i="41"/>
  <c r="I35" i="41"/>
  <c r="L33" i="41"/>
  <c r="K33" i="41"/>
  <c r="J33" i="41"/>
  <c r="I33" i="41"/>
  <c r="L32" i="41"/>
  <c r="K32" i="41"/>
  <c r="J32" i="41"/>
  <c r="I32" i="41"/>
  <c r="L31" i="41"/>
  <c r="K31" i="41"/>
  <c r="J31" i="41"/>
  <c r="I31" i="41"/>
  <c r="L30" i="41"/>
  <c r="K30" i="41"/>
  <c r="J30" i="41"/>
  <c r="I30" i="41"/>
  <c r="L29" i="41"/>
  <c r="K29" i="41"/>
  <c r="J29" i="41"/>
  <c r="I29" i="41"/>
  <c r="L28" i="41"/>
  <c r="K28" i="41"/>
  <c r="J28" i="41"/>
  <c r="I28" i="41"/>
  <c r="L26" i="41"/>
  <c r="K26" i="41"/>
  <c r="J26" i="41"/>
  <c r="I26" i="41"/>
  <c r="L25" i="41"/>
  <c r="K25" i="41"/>
  <c r="J25" i="41"/>
  <c r="I25" i="41"/>
  <c r="L24" i="41"/>
  <c r="K24" i="41"/>
  <c r="J24" i="41"/>
  <c r="I24" i="41"/>
  <c r="L23" i="41"/>
  <c r="K23" i="41"/>
  <c r="J23" i="41"/>
  <c r="I23" i="41"/>
  <c r="L22" i="41"/>
  <c r="K22" i="41"/>
  <c r="J22" i="41"/>
  <c r="I22" i="41"/>
  <c r="L21" i="41"/>
  <c r="K21" i="41"/>
  <c r="J21" i="41"/>
  <c r="I21" i="41"/>
  <c r="L19" i="41"/>
  <c r="K19" i="41"/>
  <c r="J19" i="41"/>
  <c r="I19" i="41"/>
  <c r="L18" i="41"/>
  <c r="K18" i="41"/>
  <c r="J18" i="41"/>
  <c r="I18" i="41"/>
  <c r="L17" i="41"/>
  <c r="K17" i="41"/>
  <c r="J17" i="41"/>
  <c r="I17" i="41"/>
  <c r="L16" i="41"/>
  <c r="K16" i="41"/>
  <c r="J16" i="41"/>
  <c r="I16" i="41"/>
  <c r="L15" i="41"/>
  <c r="K15" i="41"/>
  <c r="J15" i="41"/>
  <c r="I15" i="41"/>
  <c r="L14" i="41"/>
  <c r="K14" i="41"/>
  <c r="J14" i="41"/>
  <c r="I14" i="41"/>
  <c r="L12" i="41"/>
  <c r="K12" i="41"/>
  <c r="J12" i="41"/>
  <c r="I12" i="41"/>
  <c r="L11" i="41"/>
  <c r="K11" i="41"/>
  <c r="J11" i="41"/>
  <c r="I11" i="41"/>
  <c r="L10" i="41"/>
  <c r="K10" i="41"/>
  <c r="J10" i="41"/>
  <c r="I10" i="41"/>
  <c r="L9" i="41"/>
  <c r="K9" i="41"/>
  <c r="J9" i="41"/>
  <c r="I9" i="41"/>
  <c r="L8" i="41"/>
  <c r="K8" i="41"/>
  <c r="J8" i="41"/>
  <c r="I8" i="41"/>
  <c r="L7" i="41"/>
  <c r="K7" i="41"/>
  <c r="J7" i="41"/>
  <c r="I7" i="41"/>
  <c r="G40" i="41"/>
  <c r="F40" i="41"/>
  <c r="E40" i="41"/>
  <c r="D40" i="41"/>
  <c r="G39" i="41"/>
  <c r="F39" i="41"/>
  <c r="E39" i="41"/>
  <c r="D39" i="41"/>
  <c r="G38" i="41"/>
  <c r="F38" i="41"/>
  <c r="E38" i="41"/>
  <c r="D38" i="41"/>
  <c r="G37" i="41"/>
  <c r="F37" i="41"/>
  <c r="E37" i="41"/>
  <c r="D37" i="41"/>
  <c r="G36" i="41"/>
  <c r="F36" i="41"/>
  <c r="E36" i="41"/>
  <c r="D36" i="41"/>
  <c r="G35" i="41"/>
  <c r="F35" i="41"/>
  <c r="E35" i="41"/>
  <c r="D35" i="41"/>
  <c r="G33" i="41"/>
  <c r="F33" i="41"/>
  <c r="E33" i="41"/>
  <c r="D33" i="41"/>
  <c r="G32" i="41"/>
  <c r="F32" i="41"/>
  <c r="E32" i="41"/>
  <c r="D32" i="41"/>
  <c r="G31" i="41"/>
  <c r="F31" i="41"/>
  <c r="E31" i="41"/>
  <c r="D31" i="41"/>
  <c r="G30" i="41"/>
  <c r="F30" i="41"/>
  <c r="E30" i="41"/>
  <c r="D30" i="41"/>
  <c r="G29" i="41"/>
  <c r="F29" i="41"/>
  <c r="E29" i="41"/>
  <c r="D29" i="41"/>
  <c r="G28" i="41"/>
  <c r="F28" i="41"/>
  <c r="E28" i="41"/>
  <c r="D28" i="41"/>
  <c r="G26" i="41"/>
  <c r="F26" i="41"/>
  <c r="E26" i="41"/>
  <c r="D26" i="41"/>
  <c r="G25" i="41"/>
  <c r="F25" i="41"/>
  <c r="E25" i="41"/>
  <c r="D25" i="41"/>
  <c r="G24" i="41"/>
  <c r="F24" i="41"/>
  <c r="E24" i="41"/>
  <c r="D24" i="41"/>
  <c r="G23" i="41"/>
  <c r="F23" i="41"/>
  <c r="E23" i="41"/>
  <c r="D23" i="41"/>
  <c r="G22" i="41"/>
  <c r="F22" i="41"/>
  <c r="E22" i="41"/>
  <c r="D22" i="41"/>
  <c r="G21" i="41"/>
  <c r="F21" i="41"/>
  <c r="E21" i="41"/>
  <c r="D21" i="41"/>
  <c r="G19" i="41"/>
  <c r="F19" i="41"/>
  <c r="E19" i="41"/>
  <c r="D19" i="41"/>
  <c r="G18" i="41"/>
  <c r="F18" i="41"/>
  <c r="E18" i="41"/>
  <c r="D18" i="41"/>
  <c r="G17" i="41"/>
  <c r="F17" i="41"/>
  <c r="E17" i="41"/>
  <c r="D17" i="41"/>
  <c r="G16" i="41"/>
  <c r="F16" i="41"/>
  <c r="E16" i="41"/>
  <c r="D16" i="41"/>
  <c r="G15" i="41"/>
  <c r="F15" i="41"/>
  <c r="E15" i="41"/>
  <c r="D15" i="41"/>
  <c r="G14" i="41"/>
  <c r="F14" i="41"/>
  <c r="E14" i="41"/>
  <c r="D14" i="41"/>
  <c r="D8" i="41"/>
  <c r="E8" i="41"/>
  <c r="F8" i="41"/>
  <c r="G8" i="41"/>
  <c r="D9" i="41"/>
  <c r="E9" i="41"/>
  <c r="F9" i="41"/>
  <c r="G9" i="41"/>
  <c r="D10" i="41"/>
  <c r="E10" i="41"/>
  <c r="F10" i="41"/>
  <c r="G10" i="41"/>
  <c r="D11" i="41"/>
  <c r="E11" i="41"/>
  <c r="F11" i="41"/>
  <c r="G11" i="41"/>
  <c r="D12" i="41"/>
  <c r="E12" i="41"/>
  <c r="F12" i="41"/>
  <c r="G12" i="41"/>
  <c r="E7" i="41"/>
  <c r="F7" i="41"/>
  <c r="G7" i="41"/>
  <c r="D7" i="41"/>
  <c r="V40" i="40"/>
  <c r="U40" i="40"/>
  <c r="T40" i="40"/>
  <c r="S40" i="40"/>
  <c r="V39" i="40"/>
  <c r="U39" i="40"/>
  <c r="T39" i="40"/>
  <c r="S39" i="40"/>
  <c r="V38" i="40"/>
  <c r="U38" i="40"/>
  <c r="T38" i="40"/>
  <c r="S38" i="40"/>
  <c r="V37" i="40"/>
  <c r="U37" i="40"/>
  <c r="T37" i="40"/>
  <c r="S37" i="40"/>
  <c r="V36" i="40"/>
  <c r="U36" i="40"/>
  <c r="T36" i="40"/>
  <c r="S36" i="40"/>
  <c r="V35" i="40"/>
  <c r="U35" i="40"/>
  <c r="T35" i="40"/>
  <c r="S35" i="40"/>
  <c r="V33" i="40"/>
  <c r="U33" i="40"/>
  <c r="T33" i="40"/>
  <c r="S33" i="40"/>
  <c r="V32" i="40"/>
  <c r="U32" i="40"/>
  <c r="T32" i="40"/>
  <c r="S32" i="40"/>
  <c r="V31" i="40"/>
  <c r="U31" i="40"/>
  <c r="T31" i="40"/>
  <c r="S31" i="40"/>
  <c r="V30" i="40"/>
  <c r="U30" i="40"/>
  <c r="T30" i="40"/>
  <c r="S30" i="40"/>
  <c r="V29" i="40"/>
  <c r="U29" i="40"/>
  <c r="T29" i="40"/>
  <c r="S29" i="40"/>
  <c r="V28" i="40"/>
  <c r="U28" i="40"/>
  <c r="T28" i="40"/>
  <c r="S28" i="40"/>
  <c r="V26" i="40"/>
  <c r="U26" i="40"/>
  <c r="T26" i="40"/>
  <c r="S26" i="40"/>
  <c r="V25" i="40"/>
  <c r="U25" i="40"/>
  <c r="T25" i="40"/>
  <c r="S25" i="40"/>
  <c r="V24" i="40"/>
  <c r="U24" i="40"/>
  <c r="T24" i="40"/>
  <c r="S24" i="40"/>
  <c r="V23" i="40"/>
  <c r="U23" i="40"/>
  <c r="T23" i="40"/>
  <c r="S23" i="40"/>
  <c r="V22" i="40"/>
  <c r="U22" i="40"/>
  <c r="T22" i="40"/>
  <c r="S22" i="40"/>
  <c r="V21" i="40"/>
  <c r="U21" i="40"/>
  <c r="T21" i="40"/>
  <c r="S21" i="40"/>
  <c r="V19" i="40"/>
  <c r="U19" i="40"/>
  <c r="T19" i="40"/>
  <c r="S19" i="40"/>
  <c r="V18" i="40"/>
  <c r="U18" i="40"/>
  <c r="T18" i="40"/>
  <c r="S18" i="40"/>
  <c r="V17" i="40"/>
  <c r="U17" i="40"/>
  <c r="T17" i="40"/>
  <c r="S17" i="40"/>
  <c r="V16" i="40"/>
  <c r="U16" i="40"/>
  <c r="T16" i="40"/>
  <c r="S16" i="40"/>
  <c r="V15" i="40"/>
  <c r="U15" i="40"/>
  <c r="T15" i="40"/>
  <c r="S15" i="40"/>
  <c r="V14" i="40"/>
  <c r="U14" i="40"/>
  <c r="T14" i="40"/>
  <c r="S14" i="40"/>
  <c r="V12" i="40"/>
  <c r="U12" i="40"/>
  <c r="T12" i="40"/>
  <c r="S12" i="40"/>
  <c r="V11" i="40"/>
  <c r="U11" i="40"/>
  <c r="T11" i="40"/>
  <c r="S11" i="40"/>
  <c r="V10" i="40"/>
  <c r="U10" i="40"/>
  <c r="T10" i="40"/>
  <c r="S10" i="40"/>
  <c r="V9" i="40"/>
  <c r="U9" i="40"/>
  <c r="T9" i="40"/>
  <c r="S9" i="40"/>
  <c r="V8" i="40"/>
  <c r="U8" i="40"/>
  <c r="T8" i="40"/>
  <c r="S8" i="40"/>
  <c r="V7" i="40"/>
  <c r="U7" i="40"/>
  <c r="T7" i="40"/>
  <c r="S7" i="40"/>
  <c r="Q40" i="40"/>
  <c r="P40" i="40"/>
  <c r="O40" i="40"/>
  <c r="N40" i="40"/>
  <c r="Q39" i="40"/>
  <c r="P39" i="40"/>
  <c r="O39" i="40"/>
  <c r="N39" i="40"/>
  <c r="Q38" i="40"/>
  <c r="P38" i="40"/>
  <c r="O38" i="40"/>
  <c r="N38" i="40"/>
  <c r="Q37" i="40"/>
  <c r="P37" i="40"/>
  <c r="O37" i="40"/>
  <c r="N37" i="40"/>
  <c r="Q36" i="40"/>
  <c r="P36" i="40"/>
  <c r="O36" i="40"/>
  <c r="N36" i="40"/>
  <c r="Q35" i="40"/>
  <c r="P35" i="40"/>
  <c r="O35" i="40"/>
  <c r="N35" i="40"/>
  <c r="Q33" i="40"/>
  <c r="P33" i="40"/>
  <c r="O33" i="40"/>
  <c r="N33" i="40"/>
  <c r="Q32" i="40"/>
  <c r="P32" i="40"/>
  <c r="O32" i="40"/>
  <c r="N32" i="40"/>
  <c r="Q31" i="40"/>
  <c r="P31" i="40"/>
  <c r="O31" i="40"/>
  <c r="N31" i="40"/>
  <c r="Q30" i="40"/>
  <c r="P30" i="40"/>
  <c r="O30" i="40"/>
  <c r="N30" i="40"/>
  <c r="Q29" i="40"/>
  <c r="P29" i="40"/>
  <c r="O29" i="40"/>
  <c r="N29" i="40"/>
  <c r="Q28" i="40"/>
  <c r="P28" i="40"/>
  <c r="O28" i="40"/>
  <c r="N28" i="40"/>
  <c r="Q26" i="40"/>
  <c r="P26" i="40"/>
  <c r="O26" i="40"/>
  <c r="N26" i="40"/>
  <c r="Q25" i="40"/>
  <c r="P25" i="40"/>
  <c r="O25" i="40"/>
  <c r="N25" i="40"/>
  <c r="Q24" i="40"/>
  <c r="P24" i="40"/>
  <c r="O24" i="40"/>
  <c r="N24" i="40"/>
  <c r="Q23" i="40"/>
  <c r="P23" i="40"/>
  <c r="O23" i="40"/>
  <c r="N23" i="40"/>
  <c r="Q22" i="40"/>
  <c r="P22" i="40"/>
  <c r="O22" i="40"/>
  <c r="N22" i="40"/>
  <c r="Q21" i="40"/>
  <c r="P21" i="40"/>
  <c r="O21" i="40"/>
  <c r="N21" i="40"/>
  <c r="Q19" i="40"/>
  <c r="P19" i="40"/>
  <c r="O19" i="40"/>
  <c r="N19" i="40"/>
  <c r="Q18" i="40"/>
  <c r="P18" i="40"/>
  <c r="O18" i="40"/>
  <c r="N18" i="40"/>
  <c r="Q17" i="40"/>
  <c r="P17" i="40"/>
  <c r="O17" i="40"/>
  <c r="N17" i="40"/>
  <c r="Q16" i="40"/>
  <c r="P16" i="40"/>
  <c r="O16" i="40"/>
  <c r="N16" i="40"/>
  <c r="Q15" i="40"/>
  <c r="P15" i="40"/>
  <c r="O15" i="40"/>
  <c r="N15" i="40"/>
  <c r="Q14" i="40"/>
  <c r="P14" i="40"/>
  <c r="O14" i="40"/>
  <c r="N14" i="40"/>
  <c r="Q12" i="40"/>
  <c r="P12" i="40"/>
  <c r="O12" i="40"/>
  <c r="N12" i="40"/>
  <c r="Q11" i="40"/>
  <c r="P11" i="40"/>
  <c r="O11" i="40"/>
  <c r="N11" i="40"/>
  <c r="Q10" i="40"/>
  <c r="P10" i="40"/>
  <c r="O10" i="40"/>
  <c r="N10" i="40"/>
  <c r="Q9" i="40"/>
  <c r="P9" i="40"/>
  <c r="O9" i="40"/>
  <c r="N9" i="40"/>
  <c r="Q8" i="40"/>
  <c r="P8" i="40"/>
  <c r="O8" i="40"/>
  <c r="N8" i="40"/>
  <c r="Q7" i="40"/>
  <c r="P7" i="40"/>
  <c r="O7" i="40"/>
  <c r="N7" i="40"/>
  <c r="L40" i="40"/>
  <c r="K40" i="40"/>
  <c r="J40" i="40"/>
  <c r="I40" i="40"/>
  <c r="L39" i="40"/>
  <c r="K39" i="40"/>
  <c r="J39" i="40"/>
  <c r="I39" i="40"/>
  <c r="L38" i="40"/>
  <c r="K38" i="40"/>
  <c r="J38" i="40"/>
  <c r="I38" i="40"/>
  <c r="L37" i="40"/>
  <c r="K37" i="40"/>
  <c r="J37" i="40"/>
  <c r="I37" i="40"/>
  <c r="L36" i="40"/>
  <c r="K36" i="40"/>
  <c r="J36" i="40"/>
  <c r="I36" i="40"/>
  <c r="L35" i="40"/>
  <c r="K35" i="40"/>
  <c r="J35" i="40"/>
  <c r="I35" i="40"/>
  <c r="L33" i="40"/>
  <c r="K33" i="40"/>
  <c r="J33" i="40"/>
  <c r="I33" i="40"/>
  <c r="L32" i="40"/>
  <c r="K32" i="40"/>
  <c r="J32" i="40"/>
  <c r="I32" i="40"/>
  <c r="L31" i="40"/>
  <c r="K31" i="40"/>
  <c r="J31" i="40"/>
  <c r="I31" i="40"/>
  <c r="L30" i="40"/>
  <c r="K30" i="40"/>
  <c r="J30" i="40"/>
  <c r="I30" i="40"/>
  <c r="L29" i="40"/>
  <c r="K29" i="40"/>
  <c r="J29" i="40"/>
  <c r="I29" i="40"/>
  <c r="L28" i="40"/>
  <c r="K28" i="40"/>
  <c r="J28" i="40"/>
  <c r="I28" i="40"/>
  <c r="L26" i="40"/>
  <c r="K26" i="40"/>
  <c r="J26" i="40"/>
  <c r="I26" i="40"/>
  <c r="L25" i="40"/>
  <c r="K25" i="40"/>
  <c r="J25" i="40"/>
  <c r="I25" i="40"/>
  <c r="L24" i="40"/>
  <c r="K24" i="40"/>
  <c r="J24" i="40"/>
  <c r="I24" i="40"/>
  <c r="L23" i="40"/>
  <c r="K23" i="40"/>
  <c r="J23" i="40"/>
  <c r="I23" i="40"/>
  <c r="L22" i="40"/>
  <c r="K22" i="40"/>
  <c r="J22" i="40"/>
  <c r="I22" i="40"/>
  <c r="L21" i="40"/>
  <c r="K21" i="40"/>
  <c r="J21" i="40"/>
  <c r="I21" i="40"/>
  <c r="L19" i="40"/>
  <c r="K19" i="40"/>
  <c r="J19" i="40"/>
  <c r="I19" i="40"/>
  <c r="L18" i="40"/>
  <c r="K18" i="40"/>
  <c r="J18" i="40"/>
  <c r="I18" i="40"/>
  <c r="L17" i="40"/>
  <c r="K17" i="40"/>
  <c r="J17" i="40"/>
  <c r="I17" i="40"/>
  <c r="L16" i="40"/>
  <c r="K16" i="40"/>
  <c r="J16" i="40"/>
  <c r="I16" i="40"/>
  <c r="L15" i="40"/>
  <c r="K15" i="40"/>
  <c r="J15" i="40"/>
  <c r="I15" i="40"/>
  <c r="L14" i="40"/>
  <c r="K14" i="40"/>
  <c r="J14" i="40"/>
  <c r="I14" i="40"/>
  <c r="L12" i="40"/>
  <c r="K12" i="40"/>
  <c r="J12" i="40"/>
  <c r="I12" i="40"/>
  <c r="L11" i="40"/>
  <c r="K11" i="40"/>
  <c r="J11" i="40"/>
  <c r="I11" i="40"/>
  <c r="L10" i="40"/>
  <c r="K10" i="40"/>
  <c r="J10" i="40"/>
  <c r="I10" i="40"/>
  <c r="L9" i="40"/>
  <c r="K9" i="40"/>
  <c r="J9" i="40"/>
  <c r="I9" i="40"/>
  <c r="L8" i="40"/>
  <c r="K8" i="40"/>
  <c r="J8" i="40"/>
  <c r="I8" i="40"/>
  <c r="L7" i="40"/>
  <c r="K7" i="40"/>
  <c r="J7" i="40"/>
  <c r="I7" i="40"/>
  <c r="G40" i="40"/>
  <c r="F40" i="40"/>
  <c r="E40" i="40"/>
  <c r="D40" i="40"/>
  <c r="G39" i="40"/>
  <c r="F39" i="40"/>
  <c r="E39" i="40"/>
  <c r="D39" i="40"/>
  <c r="G38" i="40"/>
  <c r="F38" i="40"/>
  <c r="E38" i="40"/>
  <c r="D38" i="40"/>
  <c r="G37" i="40"/>
  <c r="F37" i="40"/>
  <c r="E37" i="40"/>
  <c r="D37" i="40"/>
  <c r="G36" i="40"/>
  <c r="F36" i="40"/>
  <c r="E36" i="40"/>
  <c r="D36" i="40"/>
  <c r="G35" i="40"/>
  <c r="F35" i="40"/>
  <c r="E35" i="40"/>
  <c r="D35" i="40"/>
  <c r="G33" i="40"/>
  <c r="F33" i="40"/>
  <c r="E33" i="40"/>
  <c r="D33" i="40"/>
  <c r="G32" i="40"/>
  <c r="F32" i="40"/>
  <c r="E32" i="40"/>
  <c r="D32" i="40"/>
  <c r="G31" i="40"/>
  <c r="F31" i="40"/>
  <c r="E31" i="40"/>
  <c r="D31" i="40"/>
  <c r="G30" i="40"/>
  <c r="F30" i="40"/>
  <c r="E30" i="40"/>
  <c r="D30" i="40"/>
  <c r="G29" i="40"/>
  <c r="F29" i="40"/>
  <c r="E29" i="40"/>
  <c r="D29" i="40"/>
  <c r="G28" i="40"/>
  <c r="F28" i="40"/>
  <c r="E28" i="40"/>
  <c r="D28" i="40"/>
  <c r="G26" i="40"/>
  <c r="F26" i="40"/>
  <c r="E26" i="40"/>
  <c r="D26" i="40"/>
  <c r="G25" i="40"/>
  <c r="F25" i="40"/>
  <c r="E25" i="40"/>
  <c r="D25" i="40"/>
  <c r="G24" i="40"/>
  <c r="F24" i="40"/>
  <c r="E24" i="40"/>
  <c r="D24" i="40"/>
  <c r="G23" i="40"/>
  <c r="F23" i="40"/>
  <c r="E23" i="40"/>
  <c r="D23" i="40"/>
  <c r="G22" i="40"/>
  <c r="F22" i="40"/>
  <c r="E22" i="40"/>
  <c r="D22" i="40"/>
  <c r="G21" i="40"/>
  <c r="F21" i="40"/>
  <c r="E21" i="40"/>
  <c r="D21" i="40"/>
  <c r="G19" i="40"/>
  <c r="F19" i="40"/>
  <c r="E19" i="40"/>
  <c r="D19" i="40"/>
  <c r="G18" i="40"/>
  <c r="F18" i="40"/>
  <c r="E18" i="40"/>
  <c r="D18" i="40"/>
  <c r="G17" i="40"/>
  <c r="F17" i="40"/>
  <c r="E17" i="40"/>
  <c r="D17" i="40"/>
  <c r="G16" i="40"/>
  <c r="F16" i="40"/>
  <c r="E16" i="40"/>
  <c r="D16" i="40"/>
  <c r="G15" i="40"/>
  <c r="F15" i="40"/>
  <c r="E15" i="40"/>
  <c r="D15" i="40"/>
  <c r="G14" i="40"/>
  <c r="F14" i="40"/>
  <c r="E14" i="40"/>
  <c r="D14" i="40"/>
  <c r="D8" i="40"/>
  <c r="E8" i="40"/>
  <c r="F8" i="40"/>
  <c r="G8" i="40"/>
  <c r="D9" i="40"/>
  <c r="E9" i="40"/>
  <c r="F9" i="40"/>
  <c r="G9" i="40"/>
  <c r="D10" i="40"/>
  <c r="E10" i="40"/>
  <c r="F10" i="40"/>
  <c r="G10" i="40"/>
  <c r="D11" i="40"/>
  <c r="E11" i="40"/>
  <c r="F11" i="40"/>
  <c r="G11" i="40"/>
  <c r="D12" i="40"/>
  <c r="E12" i="40"/>
  <c r="F12" i="40"/>
  <c r="G12" i="40"/>
  <c r="E7" i="40"/>
  <c r="F7" i="40"/>
  <c r="G7" i="40"/>
  <c r="D7" i="40"/>
  <c r="B182" i="44"/>
  <c r="B142" i="44"/>
  <c r="B97" i="44"/>
  <c r="B52" i="44"/>
  <c r="D28" i="45" l="1"/>
  <c r="F32" i="45"/>
  <c r="K32" i="45" s="1"/>
  <c r="E49" i="45"/>
  <c r="J49" i="45" s="1"/>
  <c r="E39" i="45"/>
  <c r="J39" i="45" s="1"/>
  <c r="E58" i="45"/>
  <c r="J58" i="45" s="1"/>
  <c r="E44" i="45"/>
  <c r="J44" i="45" s="1"/>
  <c r="G28" i="45"/>
  <c r="L28" i="45" s="1"/>
  <c r="E46" i="45"/>
  <c r="J46" i="45" s="1"/>
  <c r="F30" i="45"/>
  <c r="K30" i="45" s="1"/>
  <c r="E51" i="45"/>
  <c r="J51" i="45" s="1"/>
  <c r="E35" i="45"/>
  <c r="J35" i="45" s="1"/>
  <c r="E53" i="45"/>
  <c r="J53" i="45" s="1"/>
  <c r="E37" i="45"/>
  <c r="J37" i="45" s="1"/>
  <c r="E56" i="45"/>
  <c r="J56" i="45" s="1"/>
  <c r="E42" i="45"/>
  <c r="J42" i="45" s="1"/>
  <c r="E60" i="45"/>
  <c r="J60" i="45" s="1"/>
  <c r="G32" i="45"/>
  <c r="L32" i="45" s="1"/>
  <c r="G30" i="45"/>
  <c r="L30" i="45" s="1"/>
  <c r="D35" i="45"/>
  <c r="I35" i="45" s="1"/>
  <c r="D37" i="45"/>
  <c r="I37" i="45" s="1"/>
  <c r="D39" i="45"/>
  <c r="I39" i="45" s="1"/>
  <c r="D42" i="45"/>
  <c r="I42" i="45" s="1"/>
  <c r="D44" i="45"/>
  <c r="I44" i="45" s="1"/>
  <c r="D46" i="45"/>
  <c r="I46" i="45" s="1"/>
  <c r="D49" i="45"/>
  <c r="I49" i="45" s="1"/>
  <c r="D51" i="45"/>
  <c r="I51" i="45" s="1"/>
  <c r="D53" i="45"/>
  <c r="I53" i="45" s="1"/>
  <c r="D56" i="45"/>
  <c r="I56" i="45" s="1"/>
  <c r="D58" i="45"/>
  <c r="I58" i="45" s="1"/>
  <c r="D60" i="45"/>
  <c r="I60" i="45" s="1"/>
  <c r="F28" i="45"/>
  <c r="K28" i="45" s="1"/>
  <c r="E32" i="45"/>
  <c r="J32" i="45" s="1"/>
  <c r="E30" i="45"/>
  <c r="J30" i="45" s="1"/>
  <c r="F35" i="45"/>
  <c r="K35" i="45" s="1"/>
  <c r="F37" i="45"/>
  <c r="K37" i="45" s="1"/>
  <c r="F39" i="45"/>
  <c r="K39" i="45" s="1"/>
  <c r="F42" i="45"/>
  <c r="K42" i="45" s="1"/>
  <c r="F44" i="45"/>
  <c r="K44" i="45" s="1"/>
  <c r="F46" i="45"/>
  <c r="K46" i="45" s="1"/>
  <c r="F49" i="45"/>
  <c r="K49" i="45" s="1"/>
  <c r="F51" i="45"/>
  <c r="K51" i="45" s="1"/>
  <c r="F53" i="45"/>
  <c r="K53" i="45" s="1"/>
  <c r="F56" i="45"/>
  <c r="K56" i="45" s="1"/>
  <c r="F58" i="45"/>
  <c r="K58" i="45" s="1"/>
  <c r="F60" i="45"/>
  <c r="K60" i="45" s="1"/>
  <c r="E28" i="45"/>
  <c r="J28" i="45" s="1"/>
  <c r="D32" i="45"/>
  <c r="I32" i="45" s="1"/>
  <c r="D30" i="45"/>
  <c r="I30" i="45" s="1"/>
  <c r="G35" i="45"/>
  <c r="L35" i="45" s="1"/>
  <c r="G37" i="45"/>
  <c r="L37" i="45" s="1"/>
  <c r="G39" i="45"/>
  <c r="L39" i="45" s="1"/>
  <c r="G42" i="45"/>
  <c r="L42" i="45" s="1"/>
  <c r="G44" i="45"/>
  <c r="L44" i="45" s="1"/>
  <c r="G46" i="45"/>
  <c r="L46" i="45" s="1"/>
  <c r="G49" i="45"/>
  <c r="L49" i="45" s="1"/>
  <c r="G51" i="45"/>
  <c r="L51" i="45" s="1"/>
  <c r="G53" i="45"/>
  <c r="L53" i="45" s="1"/>
  <c r="G56" i="45"/>
  <c r="L56" i="45" s="1"/>
  <c r="G58" i="45"/>
  <c r="L58" i="45" s="1"/>
  <c r="G60" i="45"/>
  <c r="L60" i="45" s="1"/>
  <c r="G33" i="45"/>
  <c r="L33" i="45" s="1"/>
  <c r="G31" i="45"/>
  <c r="L31" i="45" s="1"/>
  <c r="G29" i="45"/>
  <c r="L29" i="45" s="1"/>
  <c r="D36" i="45"/>
  <c r="I36" i="45" s="1"/>
  <c r="D38" i="45"/>
  <c r="I38" i="45" s="1"/>
  <c r="D40" i="45"/>
  <c r="I40" i="45" s="1"/>
  <c r="D43" i="45"/>
  <c r="I43" i="45" s="1"/>
  <c r="D45" i="45"/>
  <c r="I45" i="45" s="1"/>
  <c r="D47" i="45"/>
  <c r="I47" i="45" s="1"/>
  <c r="D50" i="45"/>
  <c r="I50" i="45" s="1"/>
  <c r="D52" i="45"/>
  <c r="I52" i="45" s="1"/>
  <c r="D54" i="45"/>
  <c r="I54" i="45" s="1"/>
  <c r="D57" i="45"/>
  <c r="I57" i="45" s="1"/>
  <c r="D59" i="45"/>
  <c r="I59" i="45" s="1"/>
  <c r="D61" i="45"/>
  <c r="I61" i="45" s="1"/>
  <c r="F33" i="45"/>
  <c r="K33" i="45" s="1"/>
  <c r="F31" i="45"/>
  <c r="K31" i="45" s="1"/>
  <c r="F29" i="45"/>
  <c r="K29" i="45" s="1"/>
  <c r="E36" i="45"/>
  <c r="J36" i="45" s="1"/>
  <c r="E38" i="45"/>
  <c r="J38" i="45" s="1"/>
  <c r="E40" i="45"/>
  <c r="J40" i="45" s="1"/>
  <c r="E43" i="45"/>
  <c r="J43" i="45" s="1"/>
  <c r="E45" i="45"/>
  <c r="J45" i="45" s="1"/>
  <c r="E47" i="45"/>
  <c r="J47" i="45" s="1"/>
  <c r="E50" i="45"/>
  <c r="J50" i="45" s="1"/>
  <c r="E52" i="45"/>
  <c r="J52" i="45" s="1"/>
  <c r="E54" i="45"/>
  <c r="J54" i="45" s="1"/>
  <c r="E57" i="45"/>
  <c r="J57" i="45" s="1"/>
  <c r="E59" i="45"/>
  <c r="J59" i="45" s="1"/>
  <c r="E61" i="45"/>
  <c r="J61" i="45" s="1"/>
  <c r="E33" i="45"/>
  <c r="J33" i="45" s="1"/>
  <c r="E31" i="45"/>
  <c r="J31" i="45" s="1"/>
  <c r="E29" i="45"/>
  <c r="J29" i="45" s="1"/>
  <c r="F36" i="45"/>
  <c r="K36" i="45" s="1"/>
  <c r="F38" i="45"/>
  <c r="K38" i="45" s="1"/>
  <c r="F40" i="45"/>
  <c r="K40" i="45" s="1"/>
  <c r="F43" i="45"/>
  <c r="K43" i="45" s="1"/>
  <c r="F45" i="45"/>
  <c r="K45" i="45" s="1"/>
  <c r="F47" i="45"/>
  <c r="K47" i="45" s="1"/>
  <c r="F50" i="45"/>
  <c r="K50" i="45" s="1"/>
  <c r="F52" i="45"/>
  <c r="K52" i="45" s="1"/>
  <c r="F54" i="45"/>
  <c r="K54" i="45" s="1"/>
  <c r="F57" i="45"/>
  <c r="K57" i="45" s="1"/>
  <c r="F59" i="45"/>
  <c r="K59" i="45" s="1"/>
  <c r="F61" i="45"/>
  <c r="K61" i="45" s="1"/>
  <c r="D33" i="45"/>
  <c r="I33" i="45" s="1"/>
  <c r="D31" i="45"/>
  <c r="I31" i="45" s="1"/>
  <c r="D29" i="45"/>
  <c r="I29" i="45" s="1"/>
  <c r="G36" i="45"/>
  <c r="L36" i="45" s="1"/>
  <c r="G38" i="45"/>
  <c r="L38" i="45" s="1"/>
  <c r="G40" i="45"/>
  <c r="L40" i="45" s="1"/>
  <c r="G43" i="45"/>
  <c r="L43" i="45" s="1"/>
  <c r="G45" i="45"/>
  <c r="L45" i="45" s="1"/>
  <c r="G47" i="45"/>
  <c r="L47" i="45" s="1"/>
  <c r="G50" i="45"/>
  <c r="L50" i="45" s="1"/>
  <c r="G52" i="45"/>
  <c r="L52" i="45" s="1"/>
  <c r="G54" i="45"/>
  <c r="L54" i="45" s="1"/>
  <c r="G57" i="45"/>
  <c r="L57" i="45" s="1"/>
  <c r="G59" i="45"/>
  <c r="L59" i="45" s="1"/>
  <c r="L61" i="45"/>
  <c r="I28" i="45"/>
  <c r="B182" i="39"/>
  <c r="B142" i="39"/>
  <c r="B97" i="39"/>
  <c r="B52" i="39"/>
  <c r="B182" i="27"/>
  <c r="B142" i="27"/>
  <c r="B97" i="27"/>
  <c r="B52" i="27"/>
  <c r="M43" i="45" l="1"/>
  <c r="M29" i="45"/>
  <c r="M47" i="45"/>
  <c r="M33" i="45"/>
  <c r="M61" i="45"/>
  <c r="M44" i="45"/>
  <c r="M36" i="45"/>
  <c r="M28" i="45"/>
  <c r="M37" i="45"/>
  <c r="M51" i="45"/>
  <c r="M32" i="45"/>
  <c r="M45" i="45"/>
  <c r="M54" i="45"/>
  <c r="M52" i="45"/>
  <c r="M50" i="45"/>
  <c r="M31" i="45"/>
  <c r="M49" i="45"/>
  <c r="M30" i="45"/>
  <c r="M46" i="45"/>
  <c r="M57" i="45"/>
  <c r="M38" i="45"/>
  <c r="M53" i="45"/>
  <c r="M35" i="45"/>
  <c r="M60" i="45"/>
  <c r="M42" i="45"/>
  <c r="M56" i="45"/>
  <c r="M59" i="45"/>
  <c r="M40" i="45"/>
  <c r="M58" i="45"/>
  <c r="M39" i="45"/>
</calcChain>
</file>

<file path=xl/sharedStrings.xml><?xml version="1.0" encoding="utf-8"?>
<sst xmlns="http://schemas.openxmlformats.org/spreadsheetml/2006/main" count="1868" uniqueCount="116">
  <si>
    <t>Quote Date:</t>
  </si>
  <si>
    <t>Client Name:</t>
  </si>
  <si>
    <t>Effective Date:</t>
  </si>
  <si>
    <t xml:space="preserve">  Employee+Spouse:</t>
  </si>
  <si>
    <t xml:space="preserve">  Employee+Family:</t>
  </si>
  <si>
    <t xml:space="preserve">  Employee Only:</t>
  </si>
  <si>
    <t>$20 Copay/20 Visits</t>
  </si>
  <si>
    <t>$20 Copay/30 Visits</t>
  </si>
  <si>
    <t>$15 Copay/20 Visits</t>
  </si>
  <si>
    <t>$15 Copay/30 Visits</t>
  </si>
  <si>
    <t>$10 Copay/20 Visits</t>
  </si>
  <si>
    <t>$10 Copay/30 Visits</t>
  </si>
  <si>
    <t>Employee</t>
  </si>
  <si>
    <t>Benefit Plans</t>
  </si>
  <si>
    <t>+Spouse</t>
  </si>
  <si>
    <t>+Child(ren)</t>
  </si>
  <si>
    <t>+Family</t>
  </si>
  <si>
    <t xml:space="preserve">  Employee+Child(ren):</t>
  </si>
  <si>
    <t>Total</t>
  </si>
  <si>
    <t>Rating Region:</t>
  </si>
  <si>
    <t>California</t>
  </si>
  <si>
    <t>Bay Area</t>
  </si>
  <si>
    <t>Contract Type:</t>
  </si>
  <si>
    <t>Broker Name:</t>
  </si>
  <si>
    <t>Broker Company:</t>
  </si>
  <si>
    <t>RATE QUOTE</t>
  </si>
  <si>
    <t>`</t>
  </si>
  <si>
    <t>Premium</t>
  </si>
  <si>
    <t>Bay Area Region: Alameda, Contra Costa, Marin, San Francisco, San Mateo, and Santa Clara Counties</t>
  </si>
  <si>
    <t xml:space="preserve">    Total Employees:</t>
  </si>
  <si>
    <t>Monthly Premiums</t>
  </si>
  <si>
    <t>Monthly Rates</t>
  </si>
  <si>
    <t>Enter Client Name Here</t>
  </si>
  <si>
    <t>Enter Broker Name Here</t>
  </si>
  <si>
    <t>Enter Brokerage Firm Name Here</t>
  </si>
  <si>
    <t>California Region: All other California Counties excluding Bay Area Region</t>
  </si>
  <si>
    <t>Bay Area Rate Region</t>
  </si>
  <si>
    <t>California Rate Region</t>
  </si>
  <si>
    <t>(Alameda, Contra Costa, Marin, San Francisco, San Mateo and Santa Clara Counties)</t>
  </si>
  <si>
    <t>(All California Counties except Bay Area Region)</t>
  </si>
  <si>
    <t>Micro Group (2-24 Employees)</t>
  </si>
  <si>
    <t>Small Group (25-50 Emplyees)</t>
  </si>
  <si>
    <t>MENUS</t>
  </si>
  <si>
    <t>Select Rating Region…</t>
  </si>
  <si>
    <t>Select Effective Date…</t>
  </si>
  <si>
    <t>Small-Large Group (51-100 EEs)</t>
  </si>
  <si>
    <t>Mid-Large Group (101-199 EEs)</t>
  </si>
  <si>
    <t>(EE)</t>
  </si>
  <si>
    <t>$20 Copay/12 Visits</t>
  </si>
  <si>
    <t>$20 Copay/24 Visits</t>
  </si>
  <si>
    <t>$20 Copay/36 Visits</t>
  </si>
  <si>
    <t>$20 Copay/40 Visits</t>
  </si>
  <si>
    <t>$15 Copay/12 Visits</t>
  </si>
  <si>
    <t>$15 Copay/24 Visits</t>
  </si>
  <si>
    <t>$15 Copay/36 Visits</t>
  </si>
  <si>
    <t>$15 Copay/40 Visits</t>
  </si>
  <si>
    <t>$10 Copay/12 Visits</t>
  </si>
  <si>
    <t>$10 Copay/24 Visits</t>
  </si>
  <si>
    <t>$10 Copay/36 Visits</t>
  </si>
  <si>
    <t>$10 Copay/40 Visits</t>
  </si>
  <si>
    <t>$7 Copay/12 Visits</t>
  </si>
  <si>
    <t>$7 Copay/20 Visits</t>
  </si>
  <si>
    <t>$7 Copay/24 Visits</t>
  </si>
  <si>
    <t>$7 Copay/30 Visits</t>
  </si>
  <si>
    <t>$7 Copay/36 Visits</t>
  </si>
  <si>
    <t>$7 Copay/40 Visits</t>
  </si>
  <si>
    <t>$5 Copay/12 Visits</t>
  </si>
  <si>
    <t>$5 Copay/20 Visits</t>
  </si>
  <si>
    <t>$5 Copay/24 Visits</t>
  </si>
  <si>
    <t>$5 Copay/30 Visits</t>
  </si>
  <si>
    <t>$5 Copay/36 Visits</t>
  </si>
  <si>
    <t>$5 Copay/40 Visits</t>
  </si>
  <si>
    <t>INSTRUCTIONS: Use this Rate Quote Calculator to generate quotes for groups with 2-199 employees by entering data into RED fields.</t>
  </si>
  <si>
    <t>This quote calculator displays the most commonly sold plan designs; other options for employer groups with 51+ employees are available, see the rate sheets by clicking on the (Print) tab at the bottom of this workbook to view and print our rate tables.</t>
  </si>
  <si>
    <t>Single/Dual-Option:</t>
  </si>
  <si>
    <t>Single-Option</t>
  </si>
  <si>
    <t>Dual-Option</t>
  </si>
  <si>
    <t>Select an Option…</t>
  </si>
  <si>
    <t>1) Enter your client's company name in cell C16</t>
  </si>
  <si>
    <t>2) Select an effective date from drop-down in cell C17</t>
  </si>
  <si>
    <t xml:space="preserve">3) Select a Rating Region (Bay Area or California) from the drop-down in cell C18
 </t>
  </si>
  <si>
    <t>4) Enter Broker Name in cell C20</t>
  </si>
  <si>
    <t>5) Enter Brokerage Firm Name in cell C21</t>
  </si>
  <si>
    <t>6) Select a Single-Option (offer 1 plan) or Dual-Option (offer 2 plans) from the drop-down menu in cell C22.
     (All Underwriting requirements must be met for either offer.)</t>
  </si>
  <si>
    <t>8) All rates generated by this calculator are preliminary and must be accepted by Landmark after review for accuracy and compliance 
     with underwriting standards to be valid</t>
  </si>
  <si>
    <t>Note: Rates show are for a Single-Option plan, for a Dual-Option plan multiply the above rates by 1.1; all underwriting guidelines must be met for either a Single-Option offer or a Dual-Option offer.</t>
  </si>
  <si>
    <t>Single-Option Rates</t>
  </si>
  <si>
    <t xml:space="preserve">      substances, to support normal structure and function of the human body according to the principles of Traditional Chinese Medicine. </t>
  </si>
  <si>
    <t xml:space="preserve">      Herbs will be prescribed and filled by the attending Acupuncturist.</t>
  </si>
  <si>
    <r>
      <rPr>
        <b/>
        <sz val="10"/>
        <color theme="3"/>
        <rFont val="Arial"/>
        <family val="2"/>
      </rPr>
      <t>Herbal Benefit Rider</t>
    </r>
    <r>
      <rPr>
        <sz val="10"/>
        <color theme="3"/>
        <rFont val="Arial"/>
        <family val="2"/>
      </rPr>
      <t xml:space="preserve"> - Herbal Therapies are for oral ingestion or external application of naturally occurring botanical, animal, or mineral</t>
    </r>
  </si>
  <si>
    <r>
      <rPr>
        <b/>
        <sz val="10"/>
        <color theme="3"/>
        <rFont val="Arial"/>
        <family val="2"/>
      </rPr>
      <t>Dual-Option Plan –</t>
    </r>
    <r>
      <rPr>
        <sz val="10"/>
        <color theme="3"/>
        <rFont val="Calibri"/>
        <family val="2"/>
        <scheme val="minor"/>
      </rPr>
      <t xml:space="preserve"> O</t>
    </r>
    <r>
      <rPr>
        <sz val="10"/>
        <color theme="3"/>
        <rFont val="Arial"/>
        <family val="2"/>
      </rPr>
      <t>ffer two plans to the same group.  See underwriting requirements.</t>
    </r>
  </si>
  <si>
    <t>Acupuncture</t>
  </si>
  <si>
    <t>Chiropractic</t>
  </si>
  <si>
    <t>Combined Chiropractic/Acupuncture</t>
  </si>
  <si>
    <t>Acupuncture with Herbal Rider ($5 Copay/$500 Annual Maximum Herbal Benefit)</t>
  </si>
  <si>
    <r>
      <t>Combined Chiropractic/Acupuncture with Herbal Rider ($5 Copay/$500 Annual Maximum Herbal Benefit</t>
    </r>
    <r>
      <rPr>
        <i/>
        <sz val="12"/>
        <color theme="3"/>
        <rFont val="Calibri"/>
        <family val="2"/>
        <scheme val="minor"/>
      </rPr>
      <t>)</t>
    </r>
  </si>
  <si>
    <r>
      <rPr>
        <b/>
        <sz val="10"/>
        <color theme="3"/>
        <rFont val="Arial"/>
        <family val="2"/>
      </rPr>
      <t>Single-Option Plan</t>
    </r>
    <r>
      <rPr>
        <sz val="10"/>
        <color theme="3"/>
        <rFont val="Arial"/>
        <family val="2"/>
      </rPr>
      <t xml:space="preserve"> - Offer a single plan to a group.</t>
    </r>
  </si>
  <si>
    <t xml:space="preserve">Acupuncture </t>
  </si>
  <si>
    <r>
      <t>Combined Chiropractic/Acupuncture with Herbal Rider ($5 Copay/$500 Annual Maximumn Herbal Benefit</t>
    </r>
    <r>
      <rPr>
        <sz val="14"/>
        <color theme="0"/>
        <rFont val="Calibri"/>
        <family val="2"/>
        <scheme val="minor"/>
      </rPr>
      <t>)</t>
    </r>
  </si>
  <si>
    <t>Chiropractic Only - Large Group Rates (51-199 Employees)</t>
  </si>
  <si>
    <t>Acupuncture Only - Large Group Rates (51-199 Employees)</t>
  </si>
  <si>
    <t>Acupuncture Only with Herbal Rider ($5 Copay/$500 Annual Maximum Herbal Benefit) - Large Group Rates (51-199 Employees)</t>
  </si>
  <si>
    <t>Combined Chiropractic/Acupuncture - Large Group Rates (51-199 Employees)</t>
  </si>
  <si>
    <t>Combined Chiropractic/Acupuncture with Herbal Rider ($5 Copay/$500 Annual Maximum Herbal Benefit) - Large Group Rates (51-199 EEs)</t>
  </si>
  <si>
    <r>
      <t>Acupuncture with Herbal Rider ($5 Copay/$500 Annual Maximum Herbal Benefit</t>
    </r>
    <r>
      <rPr>
        <sz val="14"/>
        <color theme="0"/>
        <rFont val="Calibri"/>
        <family val="2"/>
        <scheme val="minor"/>
      </rPr>
      <t>)</t>
    </r>
  </si>
  <si>
    <r>
      <t>Combined Chiropractic/Acupuncture with Herbal Rider ($5 Copay/$500 Annual Maximum Herbal Benefit</t>
    </r>
    <r>
      <rPr>
        <sz val="14"/>
        <color theme="0"/>
        <rFont val="Calibri"/>
        <family val="2"/>
        <scheme val="minor"/>
      </rPr>
      <t>)</t>
    </r>
  </si>
  <si>
    <t>Acupuncture with Herbal Rider ($5 Copay/$500 Annual MaximumBenefit) - Large Group Rates (51-199 EEs)</t>
  </si>
  <si>
    <t>Combined Chiropractic/Acupuncture with Herbal Rider ($5 Copay/$500 Annual Maximum Benefit) - Large Group Rates (51-199 EEs)</t>
  </si>
  <si>
    <t>Effective 8/1/2022</t>
  </si>
  <si>
    <t>Valid for CA Groups with 2-199 Enrolled Employees</t>
  </si>
  <si>
    <t>7) Enter contract types in cells M17, M18, M19 and M20. The number of enrolled employees will determine the group's size.</t>
  </si>
  <si>
    <t>Effective 8/1/2023</t>
  </si>
  <si>
    <t>v11012023A</t>
  </si>
  <si>
    <t>Effective 11/1/2023</t>
  </si>
  <si>
    <t>Effective_Date:</t>
  </si>
  <si>
    <t>EffectiveDate: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</si>
</sst>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2"/>
      <color theme="3"/>
      <name val="Calibri"/>
      <family val="2"/>
      <scheme val="minor"/>
    </font>
    <font>
      <i/>
      <sz val="12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5" xfId="0" applyBorder="1"/>
    <xf numFmtId="0" fontId="0" fillId="0" borderId="1" xfId="0" applyBorder="1"/>
    <xf numFmtId="44" fontId="0" fillId="0" borderId="1" xfId="1" applyFont="1" applyBorder="1" applyAlignment="1">
      <alignment horizontal="right"/>
    </xf>
    <xf numFmtId="0" fontId="0" fillId="0" borderId="10" xfId="0" applyBorder="1"/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4" fontId="0" fillId="0" borderId="0" xfId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/>
    <xf numFmtId="0" fontId="2" fillId="0" borderId="7" xfId="0" applyFont="1" applyBorder="1"/>
    <xf numFmtId="0" fontId="3" fillId="0" borderId="7" xfId="0" applyFont="1" applyBorder="1" applyAlignment="1">
      <alignment horizontal="right"/>
    </xf>
    <xf numFmtId="0" fontId="9" fillId="0" borderId="7" xfId="0" applyFont="1" applyBorder="1"/>
    <xf numFmtId="0" fontId="11" fillId="0" borderId="0" xfId="0" applyFont="1"/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indent="3"/>
    </xf>
    <xf numFmtId="0" fontId="7" fillId="0" borderId="0" xfId="0" applyFont="1" applyProtection="1">
      <protection locked="0"/>
    </xf>
    <xf numFmtId="0" fontId="7" fillId="0" borderId="7" xfId="0" applyFont="1" applyBorder="1" applyProtection="1">
      <protection locked="0"/>
    </xf>
    <xf numFmtId="0" fontId="4" fillId="0" borderId="0" xfId="0" applyFont="1" applyAlignment="1">
      <alignment horizontal="right" vertical="top"/>
    </xf>
    <xf numFmtId="0" fontId="7" fillId="0" borderId="0" xfId="0" applyFont="1" applyAlignment="1" applyProtection="1">
      <alignment horizontal="left"/>
      <protection locked="0"/>
    </xf>
    <xf numFmtId="0" fontId="0" fillId="0" borderId="0" xfId="0" quotePrefix="1" applyAlignment="1">
      <alignment horizontal="center"/>
    </xf>
    <xf numFmtId="0" fontId="0" fillId="0" borderId="9" xfId="0" applyBorder="1"/>
    <xf numFmtId="44" fontId="0" fillId="0" borderId="9" xfId="1" applyFont="1" applyBorder="1" applyAlignment="1">
      <alignment horizontal="right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3" xfId="0" quotePrefix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64" fontId="0" fillId="0" borderId="0" xfId="0" applyNumberFormat="1"/>
    <xf numFmtId="0" fontId="0" fillId="0" borderId="2" xfId="0" applyBorder="1"/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/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8" xfId="0" applyBorder="1"/>
    <xf numFmtId="0" fontId="0" fillId="2" borderId="11" xfId="0" applyFill="1" applyBorder="1"/>
    <xf numFmtId="0" fontId="4" fillId="2" borderId="12" xfId="0" applyFont="1" applyFill="1" applyBorder="1" applyAlignment="1">
      <alignment vertical="center"/>
    </xf>
    <xf numFmtId="0" fontId="0" fillId="2" borderId="0" xfId="0" applyFill="1"/>
    <xf numFmtId="0" fontId="18" fillId="2" borderId="0" xfId="0" applyFont="1" applyFill="1"/>
    <xf numFmtId="0" fontId="4" fillId="2" borderId="11" xfId="0" applyFont="1" applyFill="1" applyBorder="1" applyAlignment="1">
      <alignment vertical="center"/>
    </xf>
    <xf numFmtId="0" fontId="0" fillId="2" borderId="12" xfId="0" applyFill="1" applyBorder="1"/>
    <xf numFmtId="0" fontId="18" fillId="2" borderId="0" xfId="0" applyFont="1" applyFill="1" applyAlignment="1">
      <alignment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5" xfId="0" quotePrefix="1" applyFont="1" applyFill="1" applyBorder="1" applyAlignment="1">
      <alignment horizontal="center" vertical="center"/>
    </xf>
    <xf numFmtId="0" fontId="18" fillId="2" borderId="9" xfId="0" quotePrefix="1" applyFont="1" applyFill="1" applyBorder="1" applyAlignment="1">
      <alignment horizontal="center" vertical="center"/>
    </xf>
    <xf numFmtId="0" fontId="14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quotePrefix="1" applyFont="1" applyFill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44" fontId="18" fillId="2" borderId="1" xfId="1" applyFont="1" applyFill="1" applyBorder="1" applyAlignment="1">
      <alignment horizontal="right"/>
    </xf>
    <xf numFmtId="0" fontId="0" fillId="2" borderId="14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5" xfId="0" applyFill="1" applyBorder="1"/>
    <xf numFmtId="44" fontId="18" fillId="2" borderId="0" xfId="1" applyFont="1" applyFill="1" applyBorder="1" applyAlignment="1">
      <alignment horizontal="right"/>
    </xf>
    <xf numFmtId="0" fontId="18" fillId="0" borderId="0" xfId="0" applyFont="1"/>
    <xf numFmtId="0" fontId="4" fillId="2" borderId="3" xfId="0" applyFont="1" applyFill="1" applyBorder="1" applyAlignment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quotePrefix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8" fillId="2" borderId="7" xfId="0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26" fillId="0" borderId="13" xfId="0" applyFont="1" applyBorder="1"/>
    <xf numFmtId="0" fontId="24" fillId="0" borderId="0" xfId="0" applyFont="1" applyAlignment="1">
      <alignment vertical="center"/>
    </xf>
    <xf numFmtId="0" fontId="15" fillId="4" borderId="14" xfId="0" applyFont="1" applyFill="1" applyBorder="1"/>
    <xf numFmtId="0" fontId="0" fillId="4" borderId="13" xfId="0" applyFill="1" applyBorder="1"/>
    <xf numFmtId="0" fontId="0" fillId="4" borderId="13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15" fillId="4" borderId="14" xfId="0" applyFont="1" applyFill="1" applyBorder="1" applyAlignment="1">
      <alignment vertical="center"/>
    </xf>
    <xf numFmtId="0" fontId="14" fillId="4" borderId="13" xfId="0" applyFont="1" applyFill="1" applyBorder="1"/>
    <xf numFmtId="0" fontId="14" fillId="4" borderId="13" xfId="0" applyFont="1" applyFill="1" applyBorder="1" applyAlignment="1">
      <alignment horizontal="center"/>
    </xf>
    <xf numFmtId="0" fontId="14" fillId="4" borderId="13" xfId="0" quotePrefix="1" applyFont="1" applyFill="1" applyBorder="1" applyAlignment="1">
      <alignment horizontal="center"/>
    </xf>
    <xf numFmtId="0" fontId="14" fillId="4" borderId="10" xfId="0" applyFont="1" applyFill="1" applyBorder="1"/>
    <xf numFmtId="0" fontId="0" fillId="4" borderId="2" xfId="0" applyFill="1" applyBorder="1"/>
    <xf numFmtId="0" fontId="0" fillId="4" borderId="6" xfId="0" applyFill="1" applyBorder="1"/>
    <xf numFmtId="0" fontId="0" fillId="4" borderId="3" xfId="0" applyFill="1" applyBorder="1"/>
    <xf numFmtId="44" fontId="29" fillId="0" borderId="0" xfId="1" applyFont="1" applyBorder="1" applyAlignment="1">
      <alignment horizontal="right"/>
    </xf>
    <xf numFmtId="0" fontId="15" fillId="4" borderId="1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5" fillId="4" borderId="12" xfId="0" applyFont="1" applyFill="1" applyBorder="1" applyAlignment="1">
      <alignment horizontal="left"/>
    </xf>
    <xf numFmtId="0" fontId="15" fillId="5" borderId="14" xfId="0" applyFont="1" applyFill="1" applyBorder="1"/>
    <xf numFmtId="0" fontId="0" fillId="5" borderId="13" xfId="0" applyFill="1" applyBorder="1"/>
    <xf numFmtId="0" fontId="0" fillId="5" borderId="13" xfId="0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15" fillId="5" borderId="11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15" fillId="5" borderId="12" xfId="0" applyFont="1" applyFill="1" applyBorder="1" applyAlignment="1">
      <alignment horizontal="left"/>
    </xf>
    <xf numFmtId="0" fontId="15" fillId="5" borderId="14" xfId="0" applyFont="1" applyFill="1" applyBorder="1" applyAlignment="1">
      <alignment vertical="center"/>
    </xf>
    <xf numFmtId="0" fontId="14" fillId="5" borderId="13" xfId="0" applyFont="1" applyFill="1" applyBorder="1"/>
    <xf numFmtId="0" fontId="14" fillId="5" borderId="13" xfId="0" applyFont="1" applyFill="1" applyBorder="1" applyAlignment="1">
      <alignment horizontal="center"/>
    </xf>
    <xf numFmtId="0" fontId="14" fillId="5" borderId="13" xfId="0" quotePrefix="1" applyFont="1" applyFill="1" applyBorder="1" applyAlignment="1">
      <alignment horizontal="center"/>
    </xf>
    <xf numFmtId="0" fontId="14" fillId="5" borderId="10" xfId="0" applyFont="1" applyFill="1" applyBorder="1"/>
    <xf numFmtId="0" fontId="0" fillId="5" borderId="2" xfId="0" applyFill="1" applyBorder="1"/>
    <xf numFmtId="0" fontId="0" fillId="5" borderId="6" xfId="0" applyFill="1" applyBorder="1"/>
    <xf numFmtId="0" fontId="0" fillId="5" borderId="3" xfId="0" applyFill="1" applyBorder="1"/>
    <xf numFmtId="0" fontId="15" fillId="6" borderId="14" xfId="0" applyFont="1" applyFill="1" applyBorder="1"/>
    <xf numFmtId="0" fontId="0" fillId="6" borderId="13" xfId="0" applyFill="1" applyBorder="1"/>
    <xf numFmtId="0" fontId="0" fillId="6" borderId="13" xfId="0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15" fillId="6" borderId="11" xfId="0" applyFont="1" applyFill="1" applyBorder="1" applyAlignment="1">
      <alignment horizontal="left"/>
    </xf>
    <xf numFmtId="0" fontId="15" fillId="6" borderId="0" xfId="0" applyFont="1" applyFill="1" applyAlignment="1">
      <alignment horizontal="left"/>
    </xf>
    <xf numFmtId="0" fontId="15" fillId="6" borderId="12" xfId="0" applyFont="1" applyFill="1" applyBorder="1" applyAlignment="1">
      <alignment horizontal="left"/>
    </xf>
    <xf numFmtId="0" fontId="15" fillId="6" borderId="14" xfId="0" applyFont="1" applyFill="1" applyBorder="1" applyAlignment="1">
      <alignment vertical="center"/>
    </xf>
    <xf numFmtId="0" fontId="14" fillId="6" borderId="13" xfId="0" applyFont="1" applyFill="1" applyBorder="1"/>
    <xf numFmtId="0" fontId="14" fillId="6" borderId="13" xfId="0" applyFont="1" applyFill="1" applyBorder="1" applyAlignment="1">
      <alignment horizontal="center"/>
    </xf>
    <xf numFmtId="0" fontId="14" fillId="6" borderId="13" xfId="0" quotePrefix="1" applyFont="1" applyFill="1" applyBorder="1" applyAlignment="1">
      <alignment horizontal="center"/>
    </xf>
    <xf numFmtId="0" fontId="14" fillId="6" borderId="10" xfId="0" applyFont="1" applyFill="1" applyBorder="1"/>
    <xf numFmtId="0" fontId="0" fillId="6" borderId="2" xfId="0" applyFill="1" applyBorder="1"/>
    <xf numFmtId="0" fontId="0" fillId="6" borderId="6" xfId="0" applyFill="1" applyBorder="1"/>
    <xf numFmtId="0" fontId="0" fillId="6" borderId="3" xfId="0" applyFill="1" applyBorder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right" vertical="top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4" fontId="7" fillId="0" borderId="0" xfId="0" applyNumberFormat="1" applyFont="1" applyAlignment="1" applyProtection="1">
      <alignment horizontal="left"/>
      <protection locked="0"/>
    </xf>
    <xf numFmtId="14" fontId="13" fillId="0" borderId="0" xfId="0" applyNumberFormat="1" applyFont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14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22" fillId="6" borderId="11" xfId="0" applyFont="1" applyFill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22" fillId="6" borderId="12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16" fillId="6" borderId="7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0" fontId="22" fillId="5" borderId="12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4" borderId="7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E39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5</xdr:col>
      <xdr:colOff>454024</xdr:colOff>
      <xdr:row>13</xdr:row>
      <xdr:rowOff>133350</xdr:rowOff>
    </xdr:to>
    <xdr:pic>
      <xdr:nvPicPr>
        <xdr:cNvPr id="2" name="Picture 1" descr="LandmarkHealthplan-Horiz-Logo-CMYK">
          <a:extLst>
            <a:ext uri="{FF2B5EF4-FFF2-40B4-BE49-F238E27FC236}">
              <a16:creationId xmlns:a16="http://schemas.microsoft.com/office/drawing/2014/main" id="{15269B0D-9EF2-4AA6-B964-C49A56A75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10" t="8707" r="6410" b="14369"/>
        <a:stretch>
          <a:fillRect/>
        </a:stretch>
      </xdr:blipFill>
      <xdr:spPr bwMode="auto">
        <a:xfrm>
          <a:off x="0" y="2752725"/>
          <a:ext cx="3543934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56030</xdr:rowOff>
    </xdr:from>
    <xdr:ext cx="1186143" cy="412697"/>
    <xdr:pic>
      <xdr:nvPicPr>
        <xdr:cNvPr id="2" name="Picture 1">
          <a:extLst>
            <a:ext uri="{FF2B5EF4-FFF2-40B4-BE49-F238E27FC236}">
              <a16:creationId xmlns:a16="http://schemas.microsoft.com/office/drawing/2014/main" id="{73D856AC-5642-49BD-948F-49AEAB8EB5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9050" y="56030"/>
          <a:ext cx="1186143" cy="412697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0</xdr:row>
      <xdr:rowOff>42908</xdr:rowOff>
    </xdr:from>
    <xdr:ext cx="1190625" cy="410456"/>
    <xdr:pic>
      <xdr:nvPicPr>
        <xdr:cNvPr id="3" name="Picture 2">
          <a:extLst>
            <a:ext uri="{FF2B5EF4-FFF2-40B4-BE49-F238E27FC236}">
              <a16:creationId xmlns:a16="http://schemas.microsoft.com/office/drawing/2014/main" id="{4630B12E-DF3A-4EF8-ADA5-FC4B57433B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9050" y="39098"/>
          <a:ext cx="1190625" cy="410456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56030</xdr:rowOff>
    </xdr:from>
    <xdr:ext cx="1190625" cy="410456"/>
    <xdr:pic>
      <xdr:nvPicPr>
        <xdr:cNvPr id="2" name="Picture 1">
          <a:extLst>
            <a:ext uri="{FF2B5EF4-FFF2-40B4-BE49-F238E27FC236}">
              <a16:creationId xmlns:a16="http://schemas.microsoft.com/office/drawing/2014/main" id="{80F6A201-6B7E-4A16-B30D-23AB9CCD26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27517" y="58147"/>
          <a:ext cx="1190625" cy="410456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56030</xdr:rowOff>
    </xdr:from>
    <xdr:ext cx="1190625" cy="410456"/>
    <xdr:pic>
      <xdr:nvPicPr>
        <xdr:cNvPr id="2" name="Picture 1">
          <a:extLst>
            <a:ext uri="{FF2B5EF4-FFF2-40B4-BE49-F238E27FC236}">
              <a16:creationId xmlns:a16="http://schemas.microsoft.com/office/drawing/2014/main" id="{BB8D883F-1ED7-41F9-8424-15B9FEDBD4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26670" y="56030"/>
          <a:ext cx="1190625" cy="410456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56030</xdr:rowOff>
    </xdr:from>
    <xdr:ext cx="1190625" cy="410456"/>
    <xdr:pic>
      <xdr:nvPicPr>
        <xdr:cNvPr id="2" name="Picture 1">
          <a:extLst>
            <a:ext uri="{FF2B5EF4-FFF2-40B4-BE49-F238E27FC236}">
              <a16:creationId xmlns:a16="http://schemas.microsoft.com/office/drawing/2014/main" id="{CA12A6CF-1198-4C48-9BDA-2F268E7F0F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26670" y="56030"/>
          <a:ext cx="1190625" cy="41045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56030</xdr:rowOff>
    </xdr:from>
    <xdr:ext cx="1186143" cy="412697"/>
    <xdr:pic>
      <xdr:nvPicPr>
        <xdr:cNvPr id="2" name="Picture 1">
          <a:extLst>
            <a:ext uri="{FF2B5EF4-FFF2-40B4-BE49-F238E27FC236}">
              <a16:creationId xmlns:a16="http://schemas.microsoft.com/office/drawing/2014/main" id="{180278D5-26BF-47D4-B6A0-7DE85F815D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9050" y="56030"/>
          <a:ext cx="1186143" cy="412697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0</xdr:row>
      <xdr:rowOff>42908</xdr:rowOff>
    </xdr:from>
    <xdr:ext cx="1190625" cy="410456"/>
    <xdr:pic>
      <xdr:nvPicPr>
        <xdr:cNvPr id="3" name="Picture 2">
          <a:extLst>
            <a:ext uri="{FF2B5EF4-FFF2-40B4-BE49-F238E27FC236}">
              <a16:creationId xmlns:a16="http://schemas.microsoft.com/office/drawing/2014/main" id="{9F601E3F-3B1F-4B75-BDC3-792F4B7294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9050" y="39098"/>
          <a:ext cx="1190625" cy="41045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56030</xdr:rowOff>
    </xdr:from>
    <xdr:ext cx="1186143" cy="412697"/>
    <xdr:pic>
      <xdr:nvPicPr>
        <xdr:cNvPr id="2" name="Picture 1">
          <a:extLst>
            <a:ext uri="{FF2B5EF4-FFF2-40B4-BE49-F238E27FC236}">
              <a16:creationId xmlns:a16="http://schemas.microsoft.com/office/drawing/2014/main" id="{6591BDC4-623B-4C4E-94DA-B8FF0DD88B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9050" y="56030"/>
          <a:ext cx="1186143" cy="412697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0</xdr:row>
      <xdr:rowOff>42908</xdr:rowOff>
    </xdr:from>
    <xdr:ext cx="1190625" cy="410456"/>
    <xdr:pic>
      <xdr:nvPicPr>
        <xdr:cNvPr id="3" name="Picture 2">
          <a:extLst>
            <a:ext uri="{FF2B5EF4-FFF2-40B4-BE49-F238E27FC236}">
              <a16:creationId xmlns:a16="http://schemas.microsoft.com/office/drawing/2014/main" id="{7E1DAED5-2A68-427C-B480-8A9DCD03FB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9050" y="39098"/>
          <a:ext cx="1190625" cy="41045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56030</xdr:rowOff>
    </xdr:from>
    <xdr:ext cx="1186143" cy="412697"/>
    <xdr:pic>
      <xdr:nvPicPr>
        <xdr:cNvPr id="2" name="Picture 1">
          <a:extLst>
            <a:ext uri="{FF2B5EF4-FFF2-40B4-BE49-F238E27FC236}">
              <a16:creationId xmlns:a16="http://schemas.microsoft.com/office/drawing/2014/main" id="{026456F1-0781-4482-9B16-3C5AD81039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9050" y="56030"/>
          <a:ext cx="1186143" cy="412697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0</xdr:row>
      <xdr:rowOff>42908</xdr:rowOff>
    </xdr:from>
    <xdr:ext cx="1190625" cy="410456"/>
    <xdr:pic>
      <xdr:nvPicPr>
        <xdr:cNvPr id="3" name="Picture 2">
          <a:extLst>
            <a:ext uri="{FF2B5EF4-FFF2-40B4-BE49-F238E27FC236}">
              <a16:creationId xmlns:a16="http://schemas.microsoft.com/office/drawing/2014/main" id="{D8CD1B16-4E0A-46C9-AB4A-1B4D93B003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9050" y="42908"/>
          <a:ext cx="1190625" cy="41045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56030</xdr:rowOff>
    </xdr:from>
    <xdr:ext cx="1190625" cy="410456"/>
    <xdr:pic>
      <xdr:nvPicPr>
        <xdr:cNvPr id="2" name="Picture 1">
          <a:extLst>
            <a:ext uri="{FF2B5EF4-FFF2-40B4-BE49-F238E27FC236}">
              <a16:creationId xmlns:a16="http://schemas.microsoft.com/office/drawing/2014/main" id="{67023E2F-9ADC-4E05-AEED-269F8FDC83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31445" y="675155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138</xdr:row>
      <xdr:rowOff>56030</xdr:rowOff>
    </xdr:from>
    <xdr:ext cx="1190625" cy="410456"/>
    <xdr:pic>
      <xdr:nvPicPr>
        <xdr:cNvPr id="3" name="Picture 2">
          <a:extLst>
            <a:ext uri="{FF2B5EF4-FFF2-40B4-BE49-F238E27FC236}">
              <a16:creationId xmlns:a16="http://schemas.microsoft.com/office/drawing/2014/main" id="{CACB7796-AE7F-48AD-8FDB-15B2A2BE5B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31445" y="25964030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178</xdr:row>
      <xdr:rowOff>56030</xdr:rowOff>
    </xdr:from>
    <xdr:ext cx="1190625" cy="410456"/>
    <xdr:pic>
      <xdr:nvPicPr>
        <xdr:cNvPr id="4" name="Picture 3">
          <a:extLst>
            <a:ext uri="{FF2B5EF4-FFF2-40B4-BE49-F238E27FC236}">
              <a16:creationId xmlns:a16="http://schemas.microsoft.com/office/drawing/2014/main" id="{2B15B29A-7EE0-41A2-9890-A1BB0C924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31445" y="33488780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48</xdr:row>
      <xdr:rowOff>56030</xdr:rowOff>
    </xdr:from>
    <xdr:ext cx="1190625" cy="410456"/>
    <xdr:pic>
      <xdr:nvPicPr>
        <xdr:cNvPr id="5" name="Picture 4">
          <a:extLst>
            <a:ext uri="{FF2B5EF4-FFF2-40B4-BE49-F238E27FC236}">
              <a16:creationId xmlns:a16="http://schemas.microsoft.com/office/drawing/2014/main" id="{2CEC5F85-00AE-4A9F-BD78-482DD5EF03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31445" y="9104780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93</xdr:row>
      <xdr:rowOff>56030</xdr:rowOff>
    </xdr:from>
    <xdr:ext cx="1190625" cy="410456"/>
    <xdr:pic>
      <xdr:nvPicPr>
        <xdr:cNvPr id="6" name="Picture 5">
          <a:extLst>
            <a:ext uri="{FF2B5EF4-FFF2-40B4-BE49-F238E27FC236}">
              <a16:creationId xmlns:a16="http://schemas.microsoft.com/office/drawing/2014/main" id="{580F0E3E-4663-4110-B2AC-25DD2FF0B8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31445" y="17534405"/>
          <a:ext cx="1190625" cy="41045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56030</xdr:rowOff>
    </xdr:from>
    <xdr:ext cx="1190625" cy="410456"/>
    <xdr:pic>
      <xdr:nvPicPr>
        <xdr:cNvPr id="2" name="Picture 1">
          <a:extLst>
            <a:ext uri="{FF2B5EF4-FFF2-40B4-BE49-F238E27FC236}">
              <a16:creationId xmlns:a16="http://schemas.microsoft.com/office/drawing/2014/main" id="{C8C7099D-A3FB-4CE9-AFED-4F3221B327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31445" y="675155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138</xdr:row>
      <xdr:rowOff>56030</xdr:rowOff>
    </xdr:from>
    <xdr:ext cx="1190625" cy="410456"/>
    <xdr:pic>
      <xdr:nvPicPr>
        <xdr:cNvPr id="3" name="Picture 2">
          <a:extLst>
            <a:ext uri="{FF2B5EF4-FFF2-40B4-BE49-F238E27FC236}">
              <a16:creationId xmlns:a16="http://schemas.microsoft.com/office/drawing/2014/main" id="{D92500EA-DA74-4158-BEE9-D0EF657241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31445" y="25964030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178</xdr:row>
      <xdr:rowOff>56030</xdr:rowOff>
    </xdr:from>
    <xdr:ext cx="1190625" cy="410456"/>
    <xdr:pic>
      <xdr:nvPicPr>
        <xdr:cNvPr id="4" name="Picture 3">
          <a:extLst>
            <a:ext uri="{FF2B5EF4-FFF2-40B4-BE49-F238E27FC236}">
              <a16:creationId xmlns:a16="http://schemas.microsoft.com/office/drawing/2014/main" id="{39B7160F-89E3-4528-B673-B64CB5D370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31445" y="33488780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48</xdr:row>
      <xdr:rowOff>56030</xdr:rowOff>
    </xdr:from>
    <xdr:ext cx="1190625" cy="410456"/>
    <xdr:pic>
      <xdr:nvPicPr>
        <xdr:cNvPr id="5" name="Picture 4">
          <a:extLst>
            <a:ext uri="{FF2B5EF4-FFF2-40B4-BE49-F238E27FC236}">
              <a16:creationId xmlns:a16="http://schemas.microsoft.com/office/drawing/2014/main" id="{69ECE9CA-C9C0-4AD7-B751-52DCEA7FAA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31445" y="9104780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93</xdr:row>
      <xdr:rowOff>56030</xdr:rowOff>
    </xdr:from>
    <xdr:ext cx="1190625" cy="410456"/>
    <xdr:pic>
      <xdr:nvPicPr>
        <xdr:cNvPr id="6" name="Picture 5">
          <a:extLst>
            <a:ext uri="{FF2B5EF4-FFF2-40B4-BE49-F238E27FC236}">
              <a16:creationId xmlns:a16="http://schemas.microsoft.com/office/drawing/2014/main" id="{6F36C1F5-1D7A-47F6-9EF4-D64AE9D4B8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31445" y="17534405"/>
          <a:ext cx="1190625" cy="410456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56030</xdr:rowOff>
    </xdr:from>
    <xdr:ext cx="1190625" cy="410456"/>
    <xdr:pic>
      <xdr:nvPicPr>
        <xdr:cNvPr id="2" name="Picture 1">
          <a:extLst>
            <a:ext uri="{FF2B5EF4-FFF2-40B4-BE49-F238E27FC236}">
              <a16:creationId xmlns:a16="http://schemas.microsoft.com/office/drawing/2014/main" id="{EF25491D-F5F1-4FDC-A3DF-EFF6522873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23825" y="703730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138</xdr:row>
      <xdr:rowOff>56030</xdr:rowOff>
    </xdr:from>
    <xdr:ext cx="1190625" cy="410456"/>
    <xdr:pic>
      <xdr:nvPicPr>
        <xdr:cNvPr id="3" name="Picture 2">
          <a:extLst>
            <a:ext uri="{FF2B5EF4-FFF2-40B4-BE49-F238E27FC236}">
              <a16:creationId xmlns:a16="http://schemas.microsoft.com/office/drawing/2014/main" id="{24061BAC-83F0-43B9-BBCE-425D662706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23825" y="27221330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178</xdr:row>
      <xdr:rowOff>56030</xdr:rowOff>
    </xdr:from>
    <xdr:ext cx="1190625" cy="410456"/>
    <xdr:pic>
      <xdr:nvPicPr>
        <xdr:cNvPr id="4" name="Picture 3">
          <a:extLst>
            <a:ext uri="{FF2B5EF4-FFF2-40B4-BE49-F238E27FC236}">
              <a16:creationId xmlns:a16="http://schemas.microsoft.com/office/drawing/2014/main" id="{D5D9AB11-FB3B-4E0F-8EF0-A09B4F5549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23825" y="35108030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48</xdr:row>
      <xdr:rowOff>56030</xdr:rowOff>
    </xdr:from>
    <xdr:ext cx="1190625" cy="410456"/>
    <xdr:pic>
      <xdr:nvPicPr>
        <xdr:cNvPr id="5" name="Picture 4">
          <a:extLst>
            <a:ext uri="{FF2B5EF4-FFF2-40B4-BE49-F238E27FC236}">
              <a16:creationId xmlns:a16="http://schemas.microsoft.com/office/drawing/2014/main" id="{956D2515-D7F5-47AB-9B65-31FFB7E3C1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23825" y="9542930"/>
          <a:ext cx="1190625" cy="410456"/>
        </a:xfrm>
        <a:prstGeom prst="rect">
          <a:avLst/>
        </a:prstGeom>
      </xdr:spPr>
    </xdr:pic>
    <xdr:clientData/>
  </xdr:oneCellAnchor>
  <xdr:oneCellAnchor>
    <xdr:from>
      <xdr:col>1</xdr:col>
      <xdr:colOff>28575</xdr:colOff>
      <xdr:row>93</xdr:row>
      <xdr:rowOff>56030</xdr:rowOff>
    </xdr:from>
    <xdr:ext cx="1190625" cy="410456"/>
    <xdr:pic>
      <xdr:nvPicPr>
        <xdr:cNvPr id="6" name="Picture 5">
          <a:extLst>
            <a:ext uri="{FF2B5EF4-FFF2-40B4-BE49-F238E27FC236}">
              <a16:creationId xmlns:a16="http://schemas.microsoft.com/office/drawing/2014/main" id="{3791D15B-1A8E-4F1A-BFF2-B8B1FBEDAE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23825" y="18382130"/>
          <a:ext cx="1190625" cy="41045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56030</xdr:rowOff>
    </xdr:from>
    <xdr:ext cx="1186143" cy="412697"/>
    <xdr:pic>
      <xdr:nvPicPr>
        <xdr:cNvPr id="2" name="Picture 1">
          <a:extLst>
            <a:ext uri="{FF2B5EF4-FFF2-40B4-BE49-F238E27FC236}">
              <a16:creationId xmlns:a16="http://schemas.microsoft.com/office/drawing/2014/main" id="{57E6A361-978F-443B-97F6-56544058AE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6933" y="58147"/>
          <a:ext cx="1186143" cy="412697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0</xdr:row>
      <xdr:rowOff>42908</xdr:rowOff>
    </xdr:from>
    <xdr:ext cx="1190625" cy="410456"/>
    <xdr:pic>
      <xdr:nvPicPr>
        <xdr:cNvPr id="3" name="Picture 2">
          <a:extLst>
            <a:ext uri="{FF2B5EF4-FFF2-40B4-BE49-F238E27FC236}">
              <a16:creationId xmlns:a16="http://schemas.microsoft.com/office/drawing/2014/main" id="{16FE22C8-3A43-4A77-804C-091AA32E3D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6933" y="38675"/>
          <a:ext cx="1190625" cy="410456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56030</xdr:rowOff>
    </xdr:from>
    <xdr:ext cx="1186143" cy="412697"/>
    <xdr:pic>
      <xdr:nvPicPr>
        <xdr:cNvPr id="2" name="Picture 1">
          <a:extLst>
            <a:ext uri="{FF2B5EF4-FFF2-40B4-BE49-F238E27FC236}">
              <a16:creationId xmlns:a16="http://schemas.microsoft.com/office/drawing/2014/main" id="{0449E0A1-8932-46EC-A062-32B276274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9050" y="56030"/>
          <a:ext cx="1186143" cy="412697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0</xdr:row>
      <xdr:rowOff>42908</xdr:rowOff>
    </xdr:from>
    <xdr:ext cx="1190625" cy="410456"/>
    <xdr:pic>
      <xdr:nvPicPr>
        <xdr:cNvPr id="3" name="Picture 2">
          <a:extLst>
            <a:ext uri="{FF2B5EF4-FFF2-40B4-BE49-F238E27FC236}">
              <a16:creationId xmlns:a16="http://schemas.microsoft.com/office/drawing/2014/main" id="{73A06FD6-B240-4E16-9DCE-7441E875A6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0" t="11232" r="6223" b="12791"/>
        <a:stretch/>
      </xdr:blipFill>
      <xdr:spPr>
        <a:xfrm>
          <a:off x="19050" y="39098"/>
          <a:ext cx="1190625" cy="41045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EF373-3DB7-4D61-83DD-00DBEEC1AA53}">
  <dimension ref="A1:M75"/>
  <sheetViews>
    <sheetView tabSelected="1" zoomScaleNormal="100" zoomScaleSheetLayoutView="100" workbookViewId="0">
      <selection activeCell="M17" sqref="M17"/>
    </sheetView>
  </sheetViews>
  <sheetFormatPr defaultRowHeight="14.4" x14ac:dyDescent="0.55000000000000004"/>
  <cols>
    <col min="1" max="2" width="10" customWidth="1"/>
    <col min="3" max="3" width="3.1015625" customWidth="1"/>
    <col min="4" max="7" width="9.68359375" customWidth="1"/>
    <col min="8" max="8" width="3.1015625" customWidth="1"/>
    <col min="9" max="11" width="10.68359375" customWidth="1"/>
    <col min="12" max="13" width="11.89453125" customWidth="1"/>
  </cols>
  <sheetData>
    <row r="1" spans="1:13" x14ac:dyDescent="0.55000000000000004">
      <c r="A1" s="140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x14ac:dyDescent="0.55000000000000004">
      <c r="A2" t="s">
        <v>78</v>
      </c>
    </row>
    <row r="3" spans="1:13" x14ac:dyDescent="0.55000000000000004">
      <c r="A3" t="s">
        <v>79</v>
      </c>
    </row>
    <row r="4" spans="1:13" x14ac:dyDescent="0.55000000000000004">
      <c r="A4" s="42" t="s">
        <v>80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3" x14ac:dyDescent="0.55000000000000004">
      <c r="A5" s="27" t="s">
        <v>28</v>
      </c>
    </row>
    <row r="6" spans="1:13" x14ac:dyDescent="0.55000000000000004">
      <c r="A6" s="27" t="s">
        <v>35</v>
      </c>
    </row>
    <row r="7" spans="1:13" x14ac:dyDescent="0.55000000000000004">
      <c r="A7" t="s">
        <v>81</v>
      </c>
    </row>
    <row r="8" spans="1:13" x14ac:dyDescent="0.55000000000000004">
      <c r="A8" t="s">
        <v>82</v>
      </c>
    </row>
    <row r="9" spans="1:13" ht="30" customHeight="1" x14ac:dyDescent="0.55000000000000004">
      <c r="A9" s="141" t="s">
        <v>83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</row>
    <row r="10" spans="1:13" x14ac:dyDescent="0.55000000000000004">
      <c r="A10" t="s">
        <v>110</v>
      </c>
    </row>
    <row r="11" spans="1:13" ht="28.5" customHeight="1" x14ac:dyDescent="0.55000000000000004">
      <c r="A11" s="141" t="s">
        <v>84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</row>
    <row r="12" spans="1:13" ht="28.5" customHeight="1" x14ac:dyDescent="0.55000000000000004">
      <c r="A12" s="142" t="s">
        <v>73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4"/>
    </row>
    <row r="13" spans="1:13" ht="82.5" customHeight="1" x14ac:dyDescent="3.25">
      <c r="A13" s="24">
        <v>4</v>
      </c>
      <c r="K13" s="8"/>
      <c r="M13" s="25" t="s">
        <v>25</v>
      </c>
    </row>
    <row r="14" spans="1:13" ht="19.5" customHeight="1" x14ac:dyDescent="3.25">
      <c r="A14" s="24"/>
      <c r="H14" s="145" t="s">
        <v>109</v>
      </c>
      <c r="I14" s="145"/>
      <c r="J14" s="145"/>
      <c r="K14" s="145"/>
      <c r="L14" s="145"/>
      <c r="M14" s="145"/>
    </row>
    <row r="15" spans="1:13" ht="9.75" customHeight="1" x14ac:dyDescent="3.25">
      <c r="A15" s="24"/>
      <c r="H15" s="30"/>
      <c r="I15" s="30"/>
      <c r="J15" s="30"/>
      <c r="K15" s="30"/>
      <c r="L15" s="30"/>
      <c r="M15" s="30"/>
    </row>
    <row r="16" spans="1:13" ht="15.6" x14ac:dyDescent="0.6">
      <c r="A16" s="1" t="s">
        <v>1</v>
      </c>
      <c r="B16" s="1"/>
      <c r="C16" s="139" t="s">
        <v>32</v>
      </c>
      <c r="D16" s="139"/>
      <c r="E16" s="139"/>
      <c r="F16" s="139"/>
      <c r="G16" s="139"/>
      <c r="H16" s="139"/>
      <c r="I16" s="139"/>
      <c r="J16" s="139"/>
      <c r="K16" s="21"/>
      <c r="L16" s="22" t="s">
        <v>22</v>
      </c>
      <c r="M16" s="20"/>
    </row>
    <row r="17" spans="1:13" ht="15.6" x14ac:dyDescent="0.6">
      <c r="A17" s="1" t="s">
        <v>2</v>
      </c>
      <c r="B17" s="2"/>
      <c r="C17" s="151" t="s">
        <v>44</v>
      </c>
      <c r="D17" s="151"/>
      <c r="E17" s="151"/>
      <c r="F17" s="81"/>
      <c r="G17" s="81"/>
      <c r="H17" s="81"/>
      <c r="I17" s="81"/>
      <c r="J17" s="81"/>
      <c r="K17" s="8"/>
      <c r="L17" s="9" t="s">
        <v>5</v>
      </c>
      <c r="M17" s="28">
        <v>0</v>
      </c>
    </row>
    <row r="18" spans="1:13" ht="15.6" x14ac:dyDescent="0.6">
      <c r="A18" s="1" t="s">
        <v>19</v>
      </c>
      <c r="B18" s="2"/>
      <c r="C18" s="139" t="s">
        <v>43</v>
      </c>
      <c r="D18" s="139"/>
      <c r="E18" s="139"/>
      <c r="F18" s="81"/>
      <c r="G18" s="81"/>
      <c r="H18" s="81"/>
      <c r="I18" s="81"/>
      <c r="J18" s="81"/>
      <c r="K18" s="8"/>
      <c r="L18" s="9" t="s">
        <v>3</v>
      </c>
      <c r="M18" s="28">
        <v>0</v>
      </c>
    </row>
    <row r="19" spans="1:13" ht="15.6" x14ac:dyDescent="0.6">
      <c r="A19" s="1" t="s">
        <v>0</v>
      </c>
      <c r="B19" s="2"/>
      <c r="C19" s="152">
        <f ca="1">NOW()</f>
        <v>45229.367877546298</v>
      </c>
      <c r="D19" s="152"/>
      <c r="F19" s="82"/>
      <c r="G19" s="82"/>
      <c r="H19" s="82"/>
      <c r="I19" s="82"/>
      <c r="J19" s="82"/>
      <c r="L19" s="9" t="s">
        <v>17</v>
      </c>
      <c r="M19" s="28">
        <v>0</v>
      </c>
    </row>
    <row r="20" spans="1:13" ht="15.6" x14ac:dyDescent="0.6">
      <c r="A20" s="1" t="s">
        <v>23</v>
      </c>
      <c r="C20" s="139" t="s">
        <v>33</v>
      </c>
      <c r="D20" s="139"/>
      <c r="E20" s="139"/>
      <c r="F20" s="139"/>
      <c r="G20" s="139"/>
      <c r="H20" s="139"/>
      <c r="I20" s="139"/>
      <c r="K20" s="23"/>
      <c r="L20" s="22" t="s">
        <v>4</v>
      </c>
      <c r="M20" s="29">
        <v>0</v>
      </c>
    </row>
    <row r="21" spans="1:13" ht="15.6" x14ac:dyDescent="0.6">
      <c r="A21" s="1" t="s">
        <v>24</v>
      </c>
      <c r="C21" s="139" t="s">
        <v>34</v>
      </c>
      <c r="D21" s="139"/>
      <c r="E21" s="139"/>
      <c r="F21" s="139"/>
      <c r="G21" s="139"/>
      <c r="H21" s="139"/>
      <c r="I21" s="139"/>
      <c r="L21" s="9" t="s">
        <v>29</v>
      </c>
      <c r="M21" s="1">
        <f>SUM(M17:M20)</f>
        <v>0</v>
      </c>
    </row>
    <row r="22" spans="1:13" ht="15.6" x14ac:dyDescent="0.6">
      <c r="A22" s="1" t="s">
        <v>74</v>
      </c>
      <c r="C22" s="139" t="s">
        <v>75</v>
      </c>
      <c r="D22" s="139"/>
      <c r="E22" s="139"/>
      <c r="F22" s="31"/>
      <c r="G22" s="31"/>
      <c r="H22" s="31"/>
      <c r="I22" s="31"/>
      <c r="L22" s="9"/>
      <c r="M22" s="1"/>
    </row>
    <row r="23" spans="1:13" ht="7.5" customHeight="1" x14ac:dyDescent="0.6">
      <c r="A23" s="1"/>
      <c r="C23" s="31"/>
      <c r="D23" s="31"/>
      <c r="E23" s="31"/>
      <c r="F23" s="31"/>
      <c r="G23" s="31"/>
      <c r="H23" s="31"/>
      <c r="I23" s="31"/>
      <c r="L23" s="10"/>
      <c r="M23" s="1"/>
    </row>
    <row r="24" spans="1:13" ht="18.3" x14ac:dyDescent="0.7">
      <c r="A24" s="38"/>
      <c r="B24" s="39"/>
      <c r="D24" s="146" t="s">
        <v>31</v>
      </c>
      <c r="E24" s="147"/>
      <c r="F24" s="147"/>
      <c r="G24" s="148"/>
      <c r="I24" s="146" t="s">
        <v>30</v>
      </c>
      <c r="J24" s="147"/>
      <c r="K24" s="147"/>
      <c r="L24" s="147"/>
      <c r="M24" s="148"/>
    </row>
    <row r="25" spans="1:13" ht="18.75" customHeight="1" x14ac:dyDescent="0.55000000000000004">
      <c r="A25" s="149" t="s">
        <v>13</v>
      </c>
      <c r="B25" s="150"/>
      <c r="D25" s="12"/>
      <c r="E25" s="12" t="s">
        <v>12</v>
      </c>
      <c r="F25" s="13" t="s">
        <v>12</v>
      </c>
      <c r="G25" s="12" t="s">
        <v>12</v>
      </c>
      <c r="H25" s="14"/>
      <c r="I25" s="15"/>
      <c r="J25" s="12" t="s">
        <v>12</v>
      </c>
      <c r="K25" s="13" t="s">
        <v>12</v>
      </c>
      <c r="L25" s="12" t="s">
        <v>12</v>
      </c>
      <c r="M25" s="12" t="s">
        <v>27</v>
      </c>
    </row>
    <row r="26" spans="1:13" ht="15" customHeight="1" x14ac:dyDescent="0.55000000000000004">
      <c r="A26" s="40"/>
      <c r="B26" s="41"/>
      <c r="D26" s="16" t="s">
        <v>12</v>
      </c>
      <c r="E26" s="17" t="s">
        <v>14</v>
      </c>
      <c r="F26" s="18" t="s">
        <v>15</v>
      </c>
      <c r="G26" s="17" t="s">
        <v>16</v>
      </c>
      <c r="H26" s="14"/>
      <c r="I26" s="19" t="s">
        <v>12</v>
      </c>
      <c r="J26" s="17" t="s">
        <v>14</v>
      </c>
      <c r="K26" s="18" t="s">
        <v>15</v>
      </c>
      <c r="L26" s="17" t="s">
        <v>16</v>
      </c>
      <c r="M26" s="17" t="s">
        <v>18</v>
      </c>
    </row>
    <row r="27" spans="1:13" ht="15" customHeight="1" x14ac:dyDescent="0.6">
      <c r="A27" s="91" t="s">
        <v>91</v>
      </c>
      <c r="D27" s="14"/>
      <c r="E27" s="32"/>
      <c r="F27" s="32"/>
      <c r="G27" s="32"/>
      <c r="H27" s="14"/>
      <c r="I27" s="14"/>
      <c r="J27" s="32"/>
      <c r="K27" s="32"/>
      <c r="L27" s="32"/>
      <c r="M27" s="32"/>
    </row>
    <row r="28" spans="1:13" ht="15" customHeight="1" x14ac:dyDescent="0.55000000000000004">
      <c r="A28" s="5" t="s">
        <v>6</v>
      </c>
      <c r="B28" s="5"/>
      <c r="D28" s="6">
        <f>IF($M$21&gt;50,IF($C$17&lt;DATEVALUE("11/1/2023"),IF($M$21&gt;100,IF('Rate Quote 11-1-2023 and After'!$C$18="California",'8-1-23 LG'!S7,'8-1-23 LG'!I7),IF('Rate Quote 11-1-2023 and After'!$C$18="California",'8-1-23 LG'!N7,'8-1-23 LG'!D7)),IF($M$21&gt;100,IF('Rate Quote 11-1-2023 and After'!$C$18="California",'11-1-23 LG'!S7,'11-1-23 LG'!I7),IF('Rate Quote 11-1-2023 and After'!$C$18="California",'11-1-23 LG'!N7,'11-1-23 LG'!D7))),IF($C$17&lt;DATEVALUE("11/1/2023"),IF($M$21&gt;24,IF('Rate Quote 11-1-2023 and After'!$C$18="California",'8-1-23 SG'!S7,'8-1-23 SG'!I7),IF('Rate Quote 11-1-2023 and After'!$C$18="California",'8-1-23 SG'!N7,'8-1-23 SG'!D7)),IF($M$21&gt;24,IF('Rate Quote 11-1-2023 and After'!$C$18="California",'11-1-23 SG'!S7,'11-1-23 SG'!I7),IF('Rate Quote 11-1-2023 and After'!$C$18="California",'11-1-23 SG'!N7,'11-1-23 SG'!D7))))*ROUND(IF($C$22="Dual-Option",1.1,1),2)</f>
        <v>4.8600000000000003</v>
      </c>
      <c r="E28" s="6">
        <f>IF($M$21&gt;50,IF($C$17&lt;DATEVALUE("11/1/2023"),IF($M$21&gt;100,IF('Rate Quote 11-1-2023 and After'!$C$18="California",'8-1-23 LG'!T7,'8-1-23 LG'!J7),IF('Rate Quote 11-1-2023 and After'!$C$18="California",'8-1-23 LG'!O7,'8-1-23 LG'!E7)),IF($M$21&gt;100,IF('Rate Quote 11-1-2023 and After'!$C$18="California",'11-1-23 LG'!T7,'11-1-23 LG'!J7),IF('Rate Quote 11-1-2023 and After'!$C$18="California",'11-1-23 LG'!O7,'11-1-23 LG'!E7))),IF($C$17&lt;DATEVALUE("11/1/2023"),IF($M$21&gt;24,IF('Rate Quote 11-1-2023 and After'!$C$18="California",'8-1-23 SG'!T7,'8-1-23 SG'!J7),IF('Rate Quote 11-1-2023 and After'!$C$18="California",'8-1-23 SG'!O7,'8-1-23 SG'!E7)),IF($M$21&gt;24,IF('Rate Quote 11-1-2023 and After'!$C$18="California",'11-1-23 SG'!T7,'11-1-23 SG'!J7),IF('Rate Quote 11-1-2023 and After'!$C$18="California",'11-1-23 SG'!O7,'11-1-23 SG'!E7))))*ROUND(IF($C$22="Dual-Option",1.1,1),2)</f>
        <v>9.3800000000000008</v>
      </c>
      <c r="F28" s="6">
        <f>IF($M$21&gt;50,IF($C$17&lt;DATEVALUE("11/1/2023"),IF($M$21&gt;100,IF('Rate Quote 11-1-2023 and After'!$C$18="California",'8-1-23 LG'!U7,'8-1-23 LG'!K7),IF('Rate Quote 11-1-2023 and After'!$C$18="California",'8-1-23 LG'!P7,'8-1-23 LG'!F7)),IF($M$21&gt;100,IF('Rate Quote 11-1-2023 and After'!$C$18="California",'11-1-23 LG'!U7,'11-1-23 LG'!K7),IF('Rate Quote 11-1-2023 and After'!$C$18="California",'11-1-23 LG'!P7,'11-1-23 LG'!F7))),IF($C$17&lt;DATEVALUE("11/1/2023"),IF($M$21&gt;24,IF('Rate Quote 11-1-2023 and After'!$C$18="California",'8-1-23 SG'!U7,'8-1-23 SG'!K7),IF('Rate Quote 11-1-2023 and After'!$C$18="California",'8-1-23 SG'!P7,'8-1-23 SG'!F7)),IF($M$21&gt;24,IF('Rate Quote 11-1-2023 and After'!$C$18="California",'11-1-23 SG'!U7,'11-1-23 SG'!K7),IF('Rate Quote 11-1-2023 and After'!$C$18="California",'11-1-23 SG'!P7,'11-1-23 SG'!F7))))*ROUND(IF($C$22="Dual-Option",1.1,1),2)</f>
        <v>7.27</v>
      </c>
      <c r="G28" s="6">
        <f>IF($M$21&gt;50,IF($C$17&lt;DATEVALUE("11/1/2023"),IF($M$21&gt;100,IF('Rate Quote 11-1-2023 and After'!$C$18="California",'8-1-23 LG'!V7,'8-1-23 LG'!L7),IF('Rate Quote 11-1-2023 and After'!$C$18="California",'8-1-23 LG'!Q7,'8-1-23 LG'!G7)),IF($M$21&gt;100,IF('Rate Quote 11-1-2023 and After'!$C$18="California",'11-1-23 LG'!V7,'11-1-23 LG'!L7),IF('Rate Quote 11-1-2023 and After'!$C$18="California",'11-1-23 LG'!Q7,'11-1-23 LG'!G7))),IF($C$17&lt;DATEVALUE("11/1/2023"),IF($M$21&gt;24,IF('Rate Quote 11-1-2023 and After'!$C$18="California",'8-1-23 SG'!V7,'8-1-23 SG'!L7),IF('Rate Quote 11-1-2023 and After'!$C$18="California",'8-1-23 SG'!Q7,'8-1-23 SG'!G7)),IF($M$21&gt;24,IF('Rate Quote 11-1-2023 and After'!$C$18="California",'11-1-23 SG'!V7,'11-1-23 SG'!L7),IF('Rate Quote 11-1-2023 and After'!$C$18="California",'11-1-23 SG'!Q7,'11-1-23 SG'!G7))))*ROUND(IF($C$22="Dual-Option",1.1,1),2)</f>
        <v>13.65</v>
      </c>
      <c r="I28" s="6">
        <f t="shared" ref="I28:I33" si="0">D28*$M$17</f>
        <v>0</v>
      </c>
      <c r="J28" s="6">
        <f t="shared" ref="J28:J33" si="1">E28*$M$18</f>
        <v>0</v>
      </c>
      <c r="K28" s="6">
        <f t="shared" ref="K28:K33" si="2">F28*$M$19</f>
        <v>0</v>
      </c>
      <c r="L28" s="6">
        <f t="shared" ref="L28:L33" si="3">G28*$M$20</f>
        <v>0</v>
      </c>
      <c r="M28" s="6">
        <f>SUM(I28:L28)</f>
        <v>0</v>
      </c>
    </row>
    <row r="29" spans="1:13" ht="15" customHeight="1" x14ac:dyDescent="0.55000000000000004">
      <c r="A29" s="5" t="s">
        <v>7</v>
      </c>
      <c r="B29" s="5"/>
      <c r="D29" s="6">
        <f>IF($M$21&gt;50,IF($C$17&lt;DATEVALUE("11/1/2023"),IF($M$21&gt;100,IF('Rate Quote 11-1-2023 and After'!$C$18="California",'8-1-23 LG'!S8,'8-1-23 LG'!I8),IF('Rate Quote 11-1-2023 and After'!$C$18="California",'8-1-23 LG'!N8,'8-1-23 LG'!D8)),IF($M$21&gt;100,IF('Rate Quote 11-1-2023 and After'!$C$18="California",'11-1-23 LG'!S8,'11-1-23 LG'!I8),IF('Rate Quote 11-1-2023 and After'!$C$18="California",'11-1-23 LG'!N8,'11-1-23 LG'!D8))),IF($C$17&lt;DATEVALUE("11/1/2023"),IF($M$21&gt;24,IF('Rate Quote 11-1-2023 and After'!$C$18="California",'8-1-23 SG'!S8,'8-1-23 SG'!I8),IF('Rate Quote 11-1-2023 and After'!$C$18="California",'8-1-23 SG'!N8,'8-1-23 SG'!D8)),IF($M$21&gt;24,IF('Rate Quote 11-1-2023 and After'!$C$18="California",'11-1-23 SG'!S8,'11-1-23 SG'!I8),IF('Rate Quote 11-1-2023 and After'!$C$18="California",'11-1-23 SG'!N8,'11-1-23 SG'!D8))))*ROUND(IF($C$22="Dual-Option",1.1,1),2)</f>
        <v>5.62</v>
      </c>
      <c r="E29" s="6">
        <f>IF($M$21&gt;50,IF($C$17&lt;DATEVALUE("11/1/2023"),IF($M$21&gt;100,IF('Rate Quote 11-1-2023 and After'!$C$18="California",'8-1-23 LG'!T8,'8-1-23 LG'!J8),IF('Rate Quote 11-1-2023 and After'!$C$18="California",'8-1-23 LG'!O8,'8-1-23 LG'!E8)),IF($M$21&gt;100,IF('Rate Quote 11-1-2023 and After'!$C$18="California",'11-1-23 LG'!T8,'11-1-23 LG'!J8),IF('Rate Quote 11-1-2023 and After'!$C$18="California",'11-1-23 LG'!O8,'11-1-23 LG'!E8))),IF($C$17&lt;DATEVALUE("11/1/2023"),IF($M$21&gt;24,IF('Rate Quote 11-1-2023 and After'!$C$18="California",'8-1-23 SG'!T8,'8-1-23 SG'!J8),IF('Rate Quote 11-1-2023 and After'!$C$18="California",'8-1-23 SG'!O8,'8-1-23 SG'!E8)),IF($M$21&gt;24,IF('Rate Quote 11-1-2023 and After'!$C$18="California",'11-1-23 SG'!T8,'11-1-23 SG'!J8),IF('Rate Quote 11-1-2023 and After'!$C$18="California",'11-1-23 SG'!O8,'11-1-23 SG'!E8))))*ROUND(IF($C$22="Dual-Option",1.1,1),2)</f>
        <v>10.93</v>
      </c>
      <c r="F29" s="6">
        <f>IF($M$21&gt;50,IF($C$17&lt;DATEVALUE("11/1/2023"),IF($M$21&gt;100,IF('Rate Quote 11-1-2023 and After'!$C$18="California",'8-1-23 LG'!U8,'8-1-23 LG'!K8),IF('Rate Quote 11-1-2023 and After'!$C$18="California",'8-1-23 LG'!P8,'8-1-23 LG'!F8)),IF($M$21&gt;100,IF('Rate Quote 11-1-2023 and After'!$C$18="California",'11-1-23 LG'!U8,'11-1-23 LG'!K8),IF('Rate Quote 11-1-2023 and After'!$C$18="California",'11-1-23 LG'!P8,'11-1-23 LG'!F8))),IF($C$17&lt;DATEVALUE("11/1/2023"),IF($M$21&gt;24,IF('Rate Quote 11-1-2023 and After'!$C$18="California",'8-1-23 SG'!U8,'8-1-23 SG'!K8),IF('Rate Quote 11-1-2023 and After'!$C$18="California",'8-1-23 SG'!P8,'8-1-23 SG'!F8)),IF($M$21&gt;24,IF('Rate Quote 11-1-2023 and After'!$C$18="California",'11-1-23 SG'!U8,'11-1-23 SG'!K8),IF('Rate Quote 11-1-2023 and After'!$C$18="California",'11-1-23 SG'!P8,'11-1-23 SG'!F8))))*ROUND(IF($C$22="Dual-Option",1.1,1),2)</f>
        <v>8.41</v>
      </c>
      <c r="G29" s="6">
        <f>IF($M$21&gt;50,IF($C$17&lt;DATEVALUE("11/1/2023"),IF($M$21&gt;100,IF('Rate Quote 11-1-2023 and After'!$C$18="California",'8-1-23 LG'!V8,'8-1-23 LG'!L8),IF('Rate Quote 11-1-2023 and After'!$C$18="California",'8-1-23 LG'!Q8,'8-1-23 LG'!G8)),IF($M$21&gt;100,IF('Rate Quote 11-1-2023 and After'!$C$18="California",'11-1-23 LG'!V8,'11-1-23 LG'!L8),IF('Rate Quote 11-1-2023 and After'!$C$18="California",'11-1-23 LG'!Q8,'11-1-23 LG'!G8))),IF($C$17&lt;DATEVALUE("11/1/2023"),IF($M$21&gt;24,IF('Rate Quote 11-1-2023 and After'!$C$18="California",'8-1-23 SG'!V8,'8-1-23 SG'!L8),IF('Rate Quote 11-1-2023 and After'!$C$18="California",'8-1-23 SG'!Q8,'8-1-23 SG'!G8)),IF($M$21&gt;24,IF('Rate Quote 11-1-2023 and After'!$C$18="California",'11-1-23 SG'!V8,'11-1-23 SG'!L8),IF('Rate Quote 11-1-2023 and After'!$C$18="California",'11-1-23 SG'!Q8,'11-1-23 SG'!G8))))*ROUND(IF($C$22="Dual-Option",1.1,1),2)</f>
        <v>15.8</v>
      </c>
      <c r="I29" s="6">
        <f t="shared" si="0"/>
        <v>0</v>
      </c>
      <c r="J29" s="6">
        <f t="shared" si="1"/>
        <v>0</v>
      </c>
      <c r="K29" s="6">
        <f t="shared" si="2"/>
        <v>0</v>
      </c>
      <c r="L29" s="6">
        <f t="shared" si="3"/>
        <v>0</v>
      </c>
      <c r="M29" s="6">
        <f t="shared" ref="M29:M33" si="4">SUM(I29:L29)</f>
        <v>0</v>
      </c>
    </row>
    <row r="30" spans="1:13" ht="15" customHeight="1" x14ac:dyDescent="0.55000000000000004">
      <c r="A30" s="5" t="s">
        <v>8</v>
      </c>
      <c r="B30" s="5"/>
      <c r="D30" s="6">
        <f>IF($M$21&gt;50,IF($C$17&lt;DATEVALUE("11/1/2023"),IF($M$21&gt;100,IF('Rate Quote 11-1-2023 and After'!$C$18="California",'8-1-23 LG'!S9,'8-1-23 LG'!I9),IF('Rate Quote 11-1-2023 and After'!$C$18="California",'8-1-23 LG'!N9,'8-1-23 LG'!D9)),IF($M$21&gt;100,IF('Rate Quote 11-1-2023 and After'!$C$18="California",'11-1-23 LG'!S9,'11-1-23 LG'!I9),IF('Rate Quote 11-1-2023 and After'!$C$18="California",'11-1-23 LG'!N9,'11-1-23 LG'!D9))),IF($C$17&lt;DATEVALUE("11/1/2023"),IF($M$21&gt;24,IF('Rate Quote 11-1-2023 and After'!$C$18="California",'8-1-23 SG'!S9,'8-1-23 SG'!I9),IF('Rate Quote 11-1-2023 and After'!$C$18="California",'8-1-23 SG'!N9,'8-1-23 SG'!D9)),IF($M$21&gt;24,IF('Rate Quote 11-1-2023 and After'!$C$18="California",'11-1-23 SG'!S9,'11-1-23 SG'!I9),IF('Rate Quote 11-1-2023 and After'!$C$18="California",'11-1-23 SG'!N9,'11-1-23 SG'!D9))))*ROUND(IF($C$22="Dual-Option",1.1,1),2)</f>
        <v>5.7</v>
      </c>
      <c r="E30" s="6">
        <f>IF($M$21&gt;50,IF($C$17&lt;DATEVALUE("11/1/2023"),IF($M$21&gt;100,IF('Rate Quote 11-1-2023 and After'!$C$18="California",'8-1-23 LG'!T9,'8-1-23 LG'!J9),IF('Rate Quote 11-1-2023 and After'!$C$18="California",'8-1-23 LG'!O9,'8-1-23 LG'!E9)),IF($M$21&gt;100,IF('Rate Quote 11-1-2023 and After'!$C$18="California",'11-1-23 LG'!T9,'11-1-23 LG'!J9),IF('Rate Quote 11-1-2023 and After'!$C$18="California",'11-1-23 LG'!O9,'11-1-23 LG'!E9))),IF($C$17&lt;DATEVALUE("11/1/2023"),IF($M$21&gt;24,IF('Rate Quote 11-1-2023 and After'!$C$18="California",'8-1-23 SG'!T9,'8-1-23 SG'!J9),IF('Rate Quote 11-1-2023 and After'!$C$18="California",'8-1-23 SG'!O9,'8-1-23 SG'!E9)),IF($M$21&gt;24,IF('Rate Quote 11-1-2023 and After'!$C$18="California",'11-1-23 SG'!T9,'11-1-23 SG'!J9),IF('Rate Quote 11-1-2023 and After'!$C$18="California",'11-1-23 SG'!O9,'11-1-23 SG'!E9))))*ROUND(IF($C$22="Dual-Option",1.1,1),2)</f>
        <v>11.06</v>
      </c>
      <c r="F30" s="6">
        <f>IF($M$21&gt;50,IF($C$17&lt;DATEVALUE("11/1/2023"),IF($M$21&gt;100,IF('Rate Quote 11-1-2023 and After'!$C$18="California",'8-1-23 LG'!U9,'8-1-23 LG'!K9),IF('Rate Quote 11-1-2023 and After'!$C$18="California",'8-1-23 LG'!P9,'8-1-23 LG'!F9)),IF($M$21&gt;100,IF('Rate Quote 11-1-2023 and After'!$C$18="California",'11-1-23 LG'!U9,'11-1-23 LG'!K9),IF('Rate Quote 11-1-2023 and After'!$C$18="California",'11-1-23 LG'!P9,'11-1-23 LG'!F9))),IF($C$17&lt;DATEVALUE("11/1/2023"),IF($M$21&gt;24,IF('Rate Quote 11-1-2023 and After'!$C$18="California",'8-1-23 SG'!U9,'8-1-23 SG'!K9),IF('Rate Quote 11-1-2023 and After'!$C$18="California",'8-1-23 SG'!P9,'8-1-23 SG'!F9)),IF($M$21&gt;24,IF('Rate Quote 11-1-2023 and After'!$C$18="California",'11-1-23 SG'!U9,'11-1-23 SG'!K9),IF('Rate Quote 11-1-2023 and After'!$C$18="California",'11-1-23 SG'!P9,'11-1-23 SG'!F9))))*ROUND(IF($C$22="Dual-Option",1.1,1),2)</f>
        <v>8.5399999999999991</v>
      </c>
      <c r="G30" s="6">
        <f>IF($M$21&gt;50,IF($C$17&lt;DATEVALUE("11/1/2023"),IF($M$21&gt;100,IF('Rate Quote 11-1-2023 and After'!$C$18="California",'8-1-23 LG'!V9,'8-1-23 LG'!L9),IF('Rate Quote 11-1-2023 and After'!$C$18="California",'8-1-23 LG'!Q9,'8-1-23 LG'!G9)),IF($M$21&gt;100,IF('Rate Quote 11-1-2023 and After'!$C$18="California",'11-1-23 LG'!V9,'11-1-23 LG'!L9),IF('Rate Quote 11-1-2023 and After'!$C$18="California",'11-1-23 LG'!Q9,'11-1-23 LG'!G9))),IF($C$17&lt;DATEVALUE("11/1/2023"),IF($M$21&gt;24,IF('Rate Quote 11-1-2023 and After'!$C$18="California",'8-1-23 SG'!V9,'8-1-23 SG'!L9),IF('Rate Quote 11-1-2023 and After'!$C$18="California",'8-1-23 SG'!Q9,'8-1-23 SG'!G9)),IF($M$21&gt;24,IF('Rate Quote 11-1-2023 and After'!$C$18="California",'11-1-23 SG'!V9,'11-1-23 SG'!L9),IF('Rate Quote 11-1-2023 and After'!$C$18="California",'11-1-23 SG'!Q9,'11-1-23 SG'!G9))))*ROUND(IF($C$22="Dual-Option",1.1,1),2)</f>
        <v>16.07</v>
      </c>
      <c r="I30" s="6">
        <f t="shared" si="0"/>
        <v>0</v>
      </c>
      <c r="J30" s="6">
        <f t="shared" si="1"/>
        <v>0</v>
      </c>
      <c r="K30" s="6">
        <f t="shared" si="2"/>
        <v>0</v>
      </c>
      <c r="L30" s="6">
        <f t="shared" si="3"/>
        <v>0</v>
      </c>
      <c r="M30" s="6">
        <f t="shared" si="4"/>
        <v>0</v>
      </c>
    </row>
    <row r="31" spans="1:13" ht="15" customHeight="1" x14ac:dyDescent="0.55000000000000004">
      <c r="A31" s="5" t="s">
        <v>9</v>
      </c>
      <c r="B31" s="5"/>
      <c r="D31" s="6">
        <f>IF($M$21&gt;50,IF($C$17&lt;DATEVALUE("11/1/2023"),IF($M$21&gt;100,IF('Rate Quote 11-1-2023 and After'!$C$18="California",'8-1-23 LG'!S10,'8-1-23 LG'!I10),IF('Rate Quote 11-1-2023 and After'!$C$18="California",'8-1-23 LG'!N10,'8-1-23 LG'!D10)),IF($M$21&gt;100,IF('Rate Quote 11-1-2023 and After'!$C$18="California",'11-1-23 LG'!S10,'11-1-23 LG'!I10),IF('Rate Quote 11-1-2023 and After'!$C$18="California",'11-1-23 LG'!N10,'11-1-23 LG'!D10))),IF($C$17&lt;DATEVALUE("11/1/2023"),IF($M$21&gt;24,IF('Rate Quote 11-1-2023 and After'!$C$18="California",'8-1-23 SG'!S10,'8-1-23 SG'!I10),IF('Rate Quote 11-1-2023 and After'!$C$18="California",'8-1-23 SG'!N10,'8-1-23 SG'!D10)),IF($M$21&gt;24,IF('Rate Quote 11-1-2023 and After'!$C$18="California",'11-1-23 SG'!S10,'11-1-23 SG'!I10),IF('Rate Quote 11-1-2023 and After'!$C$18="California",'11-1-23 SG'!N10,'11-1-23 SG'!D10))))*ROUND(IF($C$22="Dual-Option",1.1,1),2)</f>
        <v>6.59</v>
      </c>
      <c r="E31" s="6">
        <f>IF($M$21&gt;50,IF($C$17&lt;DATEVALUE("11/1/2023"),IF($M$21&gt;100,IF('Rate Quote 11-1-2023 and After'!$C$18="California",'8-1-23 LG'!T10,'8-1-23 LG'!J10),IF('Rate Quote 11-1-2023 and After'!$C$18="California",'8-1-23 LG'!O10,'8-1-23 LG'!E10)),IF($M$21&gt;100,IF('Rate Quote 11-1-2023 and After'!$C$18="California",'11-1-23 LG'!T10,'11-1-23 LG'!J10),IF('Rate Quote 11-1-2023 and After'!$C$18="California",'11-1-23 LG'!O10,'11-1-23 LG'!E10))),IF($C$17&lt;DATEVALUE("11/1/2023"),IF($M$21&gt;24,IF('Rate Quote 11-1-2023 and After'!$C$18="California",'8-1-23 SG'!T10,'8-1-23 SG'!J10),IF('Rate Quote 11-1-2023 and After'!$C$18="California",'8-1-23 SG'!O10,'8-1-23 SG'!E10)),IF($M$21&gt;24,IF('Rate Quote 11-1-2023 and After'!$C$18="California",'11-1-23 SG'!T10,'11-1-23 SG'!J10),IF('Rate Quote 11-1-2023 and After'!$C$18="California",'11-1-23 SG'!O10,'11-1-23 SG'!E10))))*ROUND(IF($C$22="Dual-Option",1.1,1),2)</f>
        <v>12.75</v>
      </c>
      <c r="F31" s="6">
        <f>IF($M$21&gt;50,IF($C$17&lt;DATEVALUE("11/1/2023"),IF($M$21&gt;100,IF('Rate Quote 11-1-2023 and After'!$C$18="California",'8-1-23 LG'!U10,'8-1-23 LG'!K10),IF('Rate Quote 11-1-2023 and After'!$C$18="California",'8-1-23 LG'!P10,'8-1-23 LG'!F10)),IF($M$21&gt;100,IF('Rate Quote 11-1-2023 and After'!$C$18="California",'11-1-23 LG'!U10,'11-1-23 LG'!K10),IF('Rate Quote 11-1-2023 and After'!$C$18="California",'11-1-23 LG'!P10,'11-1-23 LG'!F10))),IF($C$17&lt;DATEVALUE("11/1/2023"),IF($M$21&gt;24,IF('Rate Quote 11-1-2023 and After'!$C$18="California",'8-1-23 SG'!U10,'8-1-23 SG'!K10),IF('Rate Quote 11-1-2023 and After'!$C$18="California",'8-1-23 SG'!P10,'8-1-23 SG'!F10)),IF($M$21&gt;24,IF('Rate Quote 11-1-2023 and After'!$C$18="California",'11-1-23 SG'!U10,'11-1-23 SG'!K10),IF('Rate Quote 11-1-2023 and After'!$C$18="California",'11-1-23 SG'!P10,'11-1-23 SG'!F10))))*ROUND(IF($C$22="Dual-Option",1.1,1),2)</f>
        <v>9.7899999999999991</v>
      </c>
      <c r="G31" s="6">
        <f>IF($M$21&gt;50,IF($C$17&lt;DATEVALUE("11/1/2023"),IF($M$21&gt;100,IF('Rate Quote 11-1-2023 and After'!$C$18="California",'8-1-23 LG'!V10,'8-1-23 LG'!L10),IF('Rate Quote 11-1-2023 and After'!$C$18="California",'8-1-23 LG'!Q10,'8-1-23 LG'!G10)),IF($M$21&gt;100,IF('Rate Quote 11-1-2023 and After'!$C$18="California",'11-1-23 LG'!V10,'11-1-23 LG'!L10),IF('Rate Quote 11-1-2023 and After'!$C$18="California",'11-1-23 LG'!Q10,'11-1-23 LG'!G10))),IF($C$17&lt;DATEVALUE("11/1/2023"),IF($M$21&gt;24,IF('Rate Quote 11-1-2023 and After'!$C$18="California",'8-1-23 SG'!V10,'8-1-23 SG'!L10),IF('Rate Quote 11-1-2023 and After'!$C$18="California",'8-1-23 SG'!Q10,'8-1-23 SG'!G10)),IF($M$21&gt;24,IF('Rate Quote 11-1-2023 and After'!$C$18="California",'11-1-23 SG'!V10,'11-1-23 SG'!L10),IF('Rate Quote 11-1-2023 and After'!$C$18="California",'11-1-23 SG'!Q10,'11-1-23 SG'!G10))))*ROUND(IF($C$22="Dual-Option",1.1,1),2)</f>
        <v>18.47</v>
      </c>
      <c r="I31" s="6">
        <f t="shared" si="0"/>
        <v>0</v>
      </c>
      <c r="J31" s="6">
        <f t="shared" si="1"/>
        <v>0</v>
      </c>
      <c r="K31" s="6">
        <f t="shared" si="2"/>
        <v>0</v>
      </c>
      <c r="L31" s="6">
        <f t="shared" si="3"/>
        <v>0</v>
      </c>
      <c r="M31" s="6">
        <f t="shared" si="4"/>
        <v>0</v>
      </c>
    </row>
    <row r="32" spans="1:13" ht="15" customHeight="1" x14ac:dyDescent="0.55000000000000004">
      <c r="A32" s="5" t="s">
        <v>10</v>
      </c>
      <c r="B32" s="5"/>
      <c r="D32" s="6">
        <f>IF($M$21&gt;50,IF($C$17&lt;DATEVALUE("11/1/2023"),IF($M$21&gt;100,IF('Rate Quote 11-1-2023 and After'!$C$18="California",'8-1-23 LG'!S11,'8-1-23 LG'!I11),IF('Rate Quote 11-1-2023 and After'!$C$18="California",'8-1-23 LG'!N11,'8-1-23 LG'!D11)),IF($M$21&gt;100,IF('Rate Quote 11-1-2023 and After'!$C$18="California",'11-1-23 LG'!S11,'11-1-23 LG'!I11),IF('Rate Quote 11-1-2023 and After'!$C$18="California",'11-1-23 LG'!N11,'11-1-23 LG'!D11))),IF($C$17&lt;DATEVALUE("11/1/2023"),IF($M$21&gt;24,IF('Rate Quote 11-1-2023 and After'!$C$18="California",'8-1-23 SG'!S11,'8-1-23 SG'!I11),IF('Rate Quote 11-1-2023 and After'!$C$18="California",'8-1-23 SG'!N11,'8-1-23 SG'!D11)),IF($M$21&gt;24,IF('Rate Quote 11-1-2023 and After'!$C$18="California",'11-1-23 SG'!S11,'11-1-23 SG'!I11),IF('Rate Quote 11-1-2023 and After'!$C$18="California",'11-1-23 SG'!N11,'11-1-23 SG'!D11))))*ROUND(IF($C$22="Dual-Option",1.1,1),2)</f>
        <v>8.9700000000000006</v>
      </c>
      <c r="E32" s="6">
        <f>IF($M$21&gt;50,IF($C$17&lt;DATEVALUE("11/1/2023"),IF($M$21&gt;100,IF('Rate Quote 11-1-2023 and After'!$C$18="California",'8-1-23 LG'!T11,'8-1-23 LG'!J11),IF('Rate Quote 11-1-2023 and After'!$C$18="California",'8-1-23 LG'!O11,'8-1-23 LG'!E11)),IF($M$21&gt;100,IF('Rate Quote 11-1-2023 and After'!$C$18="California",'11-1-23 LG'!T11,'11-1-23 LG'!J11),IF('Rate Quote 11-1-2023 and After'!$C$18="California",'11-1-23 LG'!O11,'11-1-23 LG'!E11))),IF($C$17&lt;DATEVALUE("11/1/2023"),IF($M$21&gt;24,IF('Rate Quote 11-1-2023 and After'!$C$18="California",'8-1-23 SG'!T11,'8-1-23 SG'!J11),IF('Rate Quote 11-1-2023 and After'!$C$18="California",'8-1-23 SG'!O11,'8-1-23 SG'!E11)),IF($M$21&gt;24,IF('Rate Quote 11-1-2023 and After'!$C$18="California",'11-1-23 SG'!T11,'11-1-23 SG'!J11),IF('Rate Quote 11-1-2023 and After'!$C$18="California",'11-1-23 SG'!O11,'11-1-23 SG'!E11))))*ROUND(IF($C$22="Dual-Option",1.1,1),2)</f>
        <v>17.420000000000002</v>
      </c>
      <c r="F32" s="6">
        <f>IF($M$21&gt;50,IF($C$17&lt;DATEVALUE("11/1/2023"),IF($M$21&gt;100,IF('Rate Quote 11-1-2023 and After'!$C$18="California",'8-1-23 LG'!U11,'8-1-23 LG'!K11),IF('Rate Quote 11-1-2023 and After'!$C$18="California",'8-1-23 LG'!P11,'8-1-23 LG'!F11)),IF($M$21&gt;100,IF('Rate Quote 11-1-2023 and After'!$C$18="California",'11-1-23 LG'!U11,'11-1-23 LG'!K11),IF('Rate Quote 11-1-2023 and After'!$C$18="California",'11-1-23 LG'!P11,'11-1-23 LG'!F11))),IF($C$17&lt;DATEVALUE("11/1/2023"),IF($M$21&gt;24,IF('Rate Quote 11-1-2023 and After'!$C$18="California",'8-1-23 SG'!U11,'8-1-23 SG'!K11),IF('Rate Quote 11-1-2023 and After'!$C$18="California",'8-1-23 SG'!P11,'8-1-23 SG'!F11)),IF($M$21&gt;24,IF('Rate Quote 11-1-2023 and After'!$C$18="California",'11-1-23 SG'!U11,'11-1-23 SG'!K11),IF('Rate Quote 11-1-2023 and After'!$C$18="California",'11-1-23 SG'!P11,'11-1-23 SG'!F11))))*ROUND(IF($C$22="Dual-Option",1.1,1),2)</f>
        <v>13.27</v>
      </c>
      <c r="G32" s="6">
        <f>IF($M$21&gt;50,IF($C$17&lt;DATEVALUE("11/1/2023"),IF($M$21&gt;100,IF('Rate Quote 11-1-2023 and After'!$C$18="California",'8-1-23 LG'!V11,'8-1-23 LG'!L11),IF('Rate Quote 11-1-2023 and After'!$C$18="California",'8-1-23 LG'!Q11,'8-1-23 LG'!G11)),IF($M$21&gt;100,IF('Rate Quote 11-1-2023 and After'!$C$18="California",'11-1-23 LG'!V11,'11-1-23 LG'!L11),IF('Rate Quote 11-1-2023 and After'!$C$18="California",'11-1-23 LG'!Q11,'11-1-23 LG'!G11))),IF($C$17&lt;DATEVALUE("11/1/2023"),IF($M$21&gt;24,IF('Rate Quote 11-1-2023 and After'!$C$18="California",'8-1-23 SG'!V11,'8-1-23 SG'!L11),IF('Rate Quote 11-1-2023 and After'!$C$18="California",'8-1-23 SG'!Q11,'8-1-23 SG'!G11)),IF($M$21&gt;24,IF('Rate Quote 11-1-2023 and After'!$C$18="California",'11-1-23 SG'!V11,'11-1-23 SG'!L11),IF('Rate Quote 11-1-2023 and After'!$C$18="California",'11-1-23 SG'!Q11,'11-1-23 SG'!G11))))*ROUND(IF($C$22="Dual-Option",1.1,1),2)</f>
        <v>25.24</v>
      </c>
      <c r="I32" s="6">
        <f t="shared" si="0"/>
        <v>0</v>
      </c>
      <c r="J32" s="6">
        <f t="shared" si="1"/>
        <v>0</v>
      </c>
      <c r="K32" s="6">
        <f t="shared" si="2"/>
        <v>0</v>
      </c>
      <c r="L32" s="6">
        <f t="shared" si="3"/>
        <v>0</v>
      </c>
      <c r="M32" s="6">
        <f t="shared" si="4"/>
        <v>0</v>
      </c>
    </row>
    <row r="33" spans="1:13" ht="15" customHeight="1" x14ac:dyDescent="0.55000000000000004">
      <c r="A33" s="5" t="s">
        <v>11</v>
      </c>
      <c r="B33" s="5"/>
      <c r="D33" s="6">
        <f>IF($M$21&gt;50,IF($C$17&lt;DATEVALUE("11/1/2023"),IF($M$21&gt;100,IF('Rate Quote 11-1-2023 and After'!$C$18="California",'8-1-23 LG'!S12,'8-1-23 LG'!I12),IF('Rate Quote 11-1-2023 and After'!$C$18="California",'8-1-23 LG'!N12,'8-1-23 LG'!D12)),IF($M$21&gt;100,IF('Rate Quote 11-1-2023 and After'!$C$18="California",'11-1-23 LG'!S12,'11-1-23 LG'!I12),IF('Rate Quote 11-1-2023 and After'!$C$18="California",'11-1-23 LG'!N12,'11-1-23 LG'!D12))),IF($C$17&lt;DATEVALUE("11/1/2023"),IF($M$21&gt;24,IF('Rate Quote 11-1-2023 and After'!$C$18="California",'8-1-23 SG'!S12,'8-1-23 SG'!I12),IF('Rate Quote 11-1-2023 and After'!$C$18="California",'8-1-23 SG'!N12,'8-1-23 SG'!D12)),IF($M$21&gt;24,IF('Rate Quote 11-1-2023 and After'!$C$18="California",'11-1-23 SG'!S12,'11-1-23 SG'!I12),IF('Rate Quote 11-1-2023 and After'!$C$18="California",'11-1-23 SG'!N12,'11-1-23 SG'!D12))))*ROUND(IF($C$22="Dual-Option",1.1,1),2)</f>
        <v>10.32</v>
      </c>
      <c r="E33" s="6">
        <f>IF($M$21&gt;50,IF($C$17&lt;DATEVALUE("11/1/2023"),IF($M$21&gt;100,IF('Rate Quote 11-1-2023 and After'!$C$18="California",'8-1-23 LG'!T12,'8-1-23 LG'!J12),IF('Rate Quote 11-1-2023 and After'!$C$18="California",'8-1-23 LG'!O12,'8-1-23 LG'!E12)),IF($M$21&gt;100,IF('Rate Quote 11-1-2023 and After'!$C$18="California",'11-1-23 LG'!T12,'11-1-23 LG'!J12),IF('Rate Quote 11-1-2023 and After'!$C$18="California",'11-1-23 LG'!O12,'11-1-23 LG'!E12))),IF($C$17&lt;DATEVALUE("11/1/2023"),IF($M$21&gt;24,IF('Rate Quote 11-1-2023 and After'!$C$18="California",'8-1-23 SG'!T12,'8-1-23 SG'!J12),IF('Rate Quote 11-1-2023 and After'!$C$18="California",'8-1-23 SG'!O12,'8-1-23 SG'!E12)),IF($M$21&gt;24,IF('Rate Quote 11-1-2023 and After'!$C$18="California",'11-1-23 SG'!T12,'11-1-23 SG'!J12),IF('Rate Quote 11-1-2023 and After'!$C$18="California",'11-1-23 SG'!O12,'11-1-23 SG'!E12))))*ROUND(IF($C$22="Dual-Option",1.1,1),2)</f>
        <v>20.03</v>
      </c>
      <c r="F33" s="6">
        <f>IF($M$21&gt;50,IF($C$17&lt;DATEVALUE("11/1/2023"),IF($M$21&gt;100,IF('Rate Quote 11-1-2023 and After'!$C$18="California",'8-1-23 LG'!U12,'8-1-23 LG'!K12),IF('Rate Quote 11-1-2023 and After'!$C$18="California",'8-1-23 LG'!P12,'8-1-23 LG'!F12)),IF($M$21&gt;100,IF('Rate Quote 11-1-2023 and After'!$C$18="California",'11-1-23 LG'!U12,'11-1-23 LG'!K12),IF('Rate Quote 11-1-2023 and After'!$C$18="California",'11-1-23 LG'!P12,'11-1-23 LG'!F12))),IF($C$17&lt;DATEVALUE("11/1/2023"),IF($M$21&gt;24,IF('Rate Quote 11-1-2023 and After'!$C$18="California",'8-1-23 SG'!U12,'8-1-23 SG'!K12),IF('Rate Quote 11-1-2023 and After'!$C$18="California",'8-1-23 SG'!P12,'8-1-23 SG'!F12)),IF($M$21&gt;24,IF('Rate Quote 11-1-2023 and After'!$C$18="California",'11-1-23 SG'!U12,'11-1-23 SG'!K12),IF('Rate Quote 11-1-2023 and After'!$C$18="California",'11-1-23 SG'!P12,'11-1-23 SG'!F12))))*ROUND(IF($C$22="Dual-Option",1.1,1),2)</f>
        <v>15.27</v>
      </c>
      <c r="G33" s="6">
        <f>IF($M$21&gt;50,IF($C$17&lt;DATEVALUE("11/1/2023"),IF($M$21&gt;100,IF('Rate Quote 11-1-2023 and After'!$C$18="California",'8-1-23 LG'!V12,'8-1-23 LG'!L12),IF('Rate Quote 11-1-2023 and After'!$C$18="California",'8-1-23 LG'!Q12,'8-1-23 LG'!G12)),IF($M$21&gt;100,IF('Rate Quote 11-1-2023 and After'!$C$18="California",'11-1-23 LG'!V12,'11-1-23 LG'!L12),IF('Rate Quote 11-1-2023 and After'!$C$18="California",'11-1-23 LG'!Q12,'11-1-23 LG'!G12))),IF($C$17&lt;DATEVALUE("11/1/2023"),IF($M$21&gt;24,IF('Rate Quote 11-1-2023 and After'!$C$18="California",'8-1-23 SG'!V12,'8-1-23 SG'!L12),IF('Rate Quote 11-1-2023 and After'!$C$18="California",'8-1-23 SG'!Q12,'8-1-23 SG'!G12)),IF($M$21&gt;24,IF('Rate Quote 11-1-2023 and After'!$C$18="California",'11-1-23 SG'!V12,'11-1-23 SG'!L12),IF('Rate Quote 11-1-2023 and After'!$C$18="California",'11-1-23 SG'!Q12,'11-1-23 SG'!G12))))*ROUND(IF($C$22="Dual-Option",1.1,1),2)</f>
        <v>29.01</v>
      </c>
      <c r="I33" s="6">
        <f t="shared" si="0"/>
        <v>0</v>
      </c>
      <c r="J33" s="6">
        <f t="shared" si="1"/>
        <v>0</v>
      </c>
      <c r="K33" s="6">
        <f t="shared" si="2"/>
        <v>0</v>
      </c>
      <c r="L33" s="6">
        <f t="shared" si="3"/>
        <v>0</v>
      </c>
      <c r="M33" s="6">
        <f t="shared" si="4"/>
        <v>0</v>
      </c>
    </row>
    <row r="34" spans="1:13" ht="15" customHeight="1" x14ac:dyDescent="0.6">
      <c r="A34" s="91" t="s">
        <v>94</v>
      </c>
      <c r="D34" s="14"/>
      <c r="E34" s="32"/>
      <c r="F34" s="32"/>
      <c r="G34" s="32"/>
      <c r="H34" s="14"/>
      <c r="I34" s="14"/>
      <c r="J34" s="32"/>
      <c r="K34" s="32"/>
      <c r="L34" s="32"/>
      <c r="M34" s="32"/>
    </row>
    <row r="35" spans="1:13" ht="15" customHeight="1" x14ac:dyDescent="0.55000000000000004">
      <c r="A35" s="5" t="s">
        <v>6</v>
      </c>
      <c r="B35" s="5"/>
      <c r="D35" s="6">
        <f>IF($M$21&gt;50,IF($C$17&lt;DATEVALUE("11/1/2023"),IF($M$21&gt;100,IF('Rate Quote 11-1-2023 and After'!$C$18="California",'8-1-23 LG'!S14,'8-1-23 LG'!I14),IF('Rate Quote 11-1-2023 and After'!$C$18="California",'8-1-23 LG'!N14,'8-1-23 LG'!D14)),IF($M$21&gt;100,IF('Rate Quote 11-1-2023 and After'!$C$18="California",'11-1-23 LG'!S14,'11-1-23 LG'!I14),IF('Rate Quote 11-1-2023 and After'!$C$18="California",'11-1-23 LG'!N14,'11-1-23 LG'!D14))),IF($C$17&lt;DATEVALUE("11/1/2023"),IF($M$21&gt;24,IF('Rate Quote 11-1-2023 and After'!$C$18="California",'8-1-23 SG'!S14,'8-1-23 SG'!I14),IF('Rate Quote 11-1-2023 and After'!$C$18="California",'8-1-23 SG'!N14,'8-1-23 SG'!D14)),IF($M$21&gt;24,IF('Rate Quote 11-1-2023 and After'!$C$18="California",'11-1-23 SG'!S14,'11-1-23 SG'!I14),IF('Rate Quote 11-1-2023 and After'!$C$18="California",'11-1-23 SG'!N14,'11-1-23 SG'!D14))))*ROUND(IF($C$22="Dual-Option",1.1,1),2)</f>
        <v>5.54</v>
      </c>
      <c r="E35" s="6">
        <f>IF($M$21&gt;50,IF($C$17&lt;DATEVALUE("11/1/2023"),IF($M$21&gt;100,IF('Rate Quote 11-1-2023 and After'!$C$18="California",'8-1-23 LG'!T14,'8-1-23 LG'!J14),IF('Rate Quote 11-1-2023 and After'!$C$18="California",'8-1-23 LG'!O14,'8-1-23 LG'!E14)),IF($M$21&gt;100,IF('Rate Quote 11-1-2023 and After'!$C$18="California",'11-1-23 LG'!T14,'11-1-23 LG'!J14),IF('Rate Quote 11-1-2023 and After'!$C$18="California",'11-1-23 LG'!O14,'11-1-23 LG'!E14))),IF($C$17&lt;DATEVALUE("11/1/2023"),IF($M$21&gt;24,IF('Rate Quote 11-1-2023 and After'!$C$18="California",'8-1-23 SG'!T14,'8-1-23 SG'!J14),IF('Rate Quote 11-1-2023 and After'!$C$18="California",'8-1-23 SG'!O14,'8-1-23 SG'!E14)),IF($M$21&gt;24,IF('Rate Quote 11-1-2023 and After'!$C$18="California",'11-1-23 SG'!T14,'11-1-23 SG'!J14),IF('Rate Quote 11-1-2023 and After'!$C$18="California",'11-1-23 SG'!O14,'11-1-23 SG'!E14))))*ROUND(IF($C$22="Dual-Option",1.1,1),2)</f>
        <v>10.78</v>
      </c>
      <c r="F35" s="6">
        <f>IF($M$21&gt;50,IF($C$17&lt;DATEVALUE("11/1/2023"),IF($M$21&gt;100,IF('Rate Quote 11-1-2023 and After'!$C$18="California",'8-1-23 LG'!U14,'8-1-23 LG'!K14),IF('Rate Quote 11-1-2023 and After'!$C$18="California",'8-1-23 LG'!P14,'8-1-23 LG'!F14)),IF($M$21&gt;100,IF('Rate Quote 11-1-2023 and After'!$C$18="California",'11-1-23 LG'!U14,'11-1-23 LG'!K14),IF('Rate Quote 11-1-2023 and After'!$C$18="California",'11-1-23 LG'!P14,'11-1-23 LG'!F14))),IF($C$17&lt;DATEVALUE("11/1/2023"),IF($M$21&gt;24,IF('Rate Quote 11-1-2023 and After'!$C$18="California",'8-1-23 SG'!U14,'8-1-23 SG'!K14),IF('Rate Quote 11-1-2023 and After'!$C$18="California",'8-1-23 SG'!P14,'8-1-23 SG'!F14)),IF($M$21&gt;24,IF('Rate Quote 11-1-2023 and After'!$C$18="California",'11-1-23 SG'!U14,'11-1-23 SG'!K14),IF('Rate Quote 11-1-2023 and After'!$C$18="California",'11-1-23 SG'!P14,'11-1-23 SG'!F14))))*ROUND(IF($C$22="Dual-Option",1.1,1),2)</f>
        <v>8.33</v>
      </c>
      <c r="G35" s="6">
        <f>IF($M$21&gt;50,IF($C$17&lt;DATEVALUE("11/1/2023"),IF($M$21&gt;100,IF('Rate Quote 11-1-2023 and After'!$C$18="California",'8-1-23 LG'!V14,'8-1-23 LG'!L14),IF('Rate Quote 11-1-2023 and After'!$C$18="California",'8-1-23 LG'!Q14,'8-1-23 LG'!G14)),IF($M$21&gt;100,IF('Rate Quote 11-1-2023 and After'!$C$18="California",'11-1-23 LG'!V14,'11-1-23 LG'!L14),IF('Rate Quote 11-1-2023 and After'!$C$18="California",'11-1-23 LG'!Q14,'11-1-23 LG'!G14))),IF($C$17&lt;DATEVALUE("11/1/2023"),IF($M$21&gt;24,IF('Rate Quote 11-1-2023 and After'!$C$18="California",'8-1-23 SG'!V14,'8-1-23 SG'!L14),IF('Rate Quote 11-1-2023 and After'!$C$18="California",'8-1-23 SG'!Q14,'8-1-23 SG'!G14)),IF($M$21&gt;24,IF('Rate Quote 11-1-2023 and After'!$C$18="California",'11-1-23 SG'!V14,'11-1-23 SG'!L14),IF('Rate Quote 11-1-2023 and After'!$C$18="California",'11-1-23 SG'!Q14,'11-1-23 SG'!G14))))*ROUND(IF($C$22="Dual-Option",1.1,1),2)</f>
        <v>15.63</v>
      </c>
      <c r="I35" s="6">
        <f t="shared" ref="I35:I40" si="5">D35*$M$17</f>
        <v>0</v>
      </c>
      <c r="J35" s="6">
        <f t="shared" ref="J35:J40" si="6">E35*$M$18</f>
        <v>0</v>
      </c>
      <c r="K35" s="6">
        <f t="shared" ref="K35:K40" si="7">F35*$M$19</f>
        <v>0</v>
      </c>
      <c r="L35" s="6">
        <f t="shared" ref="L35:L40" si="8">G35*$M$20</f>
        <v>0</v>
      </c>
      <c r="M35" s="6">
        <f>SUM(I35:L35)</f>
        <v>0</v>
      </c>
    </row>
    <row r="36" spans="1:13" ht="15" customHeight="1" x14ac:dyDescent="0.55000000000000004">
      <c r="A36" s="5" t="s">
        <v>7</v>
      </c>
      <c r="B36" s="5"/>
      <c r="D36" s="6">
        <f>IF($M$21&gt;50,IF($C$17&lt;DATEVALUE("11/1/2023"),IF($M$21&gt;100,IF('Rate Quote 11-1-2023 and After'!$C$18="California",'8-1-23 LG'!S15,'8-1-23 LG'!I15),IF('Rate Quote 11-1-2023 and After'!$C$18="California",'8-1-23 LG'!N15,'8-1-23 LG'!D15)),IF($M$21&gt;100,IF('Rate Quote 11-1-2023 and After'!$C$18="California",'11-1-23 LG'!S15,'11-1-23 LG'!I15),IF('Rate Quote 11-1-2023 and After'!$C$18="California",'11-1-23 LG'!N15,'11-1-23 LG'!D15))),IF($C$17&lt;DATEVALUE("11/1/2023"),IF($M$21&gt;24,IF('Rate Quote 11-1-2023 and After'!$C$18="California",'8-1-23 SG'!S15,'8-1-23 SG'!I15),IF('Rate Quote 11-1-2023 and After'!$C$18="California",'8-1-23 SG'!N15,'8-1-23 SG'!D15)),IF($M$21&gt;24,IF('Rate Quote 11-1-2023 and After'!$C$18="California",'11-1-23 SG'!S15,'11-1-23 SG'!I15),IF('Rate Quote 11-1-2023 and After'!$C$18="California",'11-1-23 SG'!N15,'11-1-23 SG'!D15))))*ROUND(IF($C$22="Dual-Option",1.1,1),2)</f>
        <v>6.33</v>
      </c>
      <c r="E36" s="6">
        <f>IF($M$21&gt;50,IF($C$17&lt;DATEVALUE("11/1/2023"),IF($M$21&gt;100,IF('Rate Quote 11-1-2023 and After'!$C$18="California",'8-1-23 LG'!T15,'8-1-23 LG'!J15),IF('Rate Quote 11-1-2023 and After'!$C$18="California",'8-1-23 LG'!O15,'8-1-23 LG'!E15)),IF($M$21&gt;100,IF('Rate Quote 11-1-2023 and After'!$C$18="California",'11-1-23 LG'!T15,'11-1-23 LG'!J15),IF('Rate Quote 11-1-2023 and After'!$C$18="California",'11-1-23 LG'!O15,'11-1-23 LG'!E15))),IF($C$17&lt;DATEVALUE("11/1/2023"),IF($M$21&gt;24,IF('Rate Quote 11-1-2023 and After'!$C$18="California",'8-1-23 SG'!T15,'8-1-23 SG'!J15),IF('Rate Quote 11-1-2023 and After'!$C$18="California",'8-1-23 SG'!O15,'8-1-23 SG'!E15)),IF($M$21&gt;24,IF('Rate Quote 11-1-2023 and After'!$C$18="California",'11-1-23 SG'!T15,'11-1-23 SG'!J15),IF('Rate Quote 11-1-2023 and After'!$C$18="California",'11-1-23 SG'!O15,'11-1-23 SG'!E15))))*ROUND(IF($C$22="Dual-Option",1.1,1),2)</f>
        <v>12.32</v>
      </c>
      <c r="F36" s="6">
        <f>IF($M$21&gt;50,IF($C$17&lt;DATEVALUE("11/1/2023"),IF($M$21&gt;100,IF('Rate Quote 11-1-2023 and After'!$C$18="California",'8-1-23 LG'!U15,'8-1-23 LG'!K15),IF('Rate Quote 11-1-2023 and After'!$C$18="California",'8-1-23 LG'!P15,'8-1-23 LG'!F15)),IF($M$21&gt;100,IF('Rate Quote 11-1-2023 and After'!$C$18="California",'11-1-23 LG'!U15,'11-1-23 LG'!K15),IF('Rate Quote 11-1-2023 and After'!$C$18="California",'11-1-23 LG'!P15,'11-1-23 LG'!F15))),IF($C$17&lt;DATEVALUE("11/1/2023"),IF($M$21&gt;24,IF('Rate Quote 11-1-2023 and After'!$C$18="California",'8-1-23 SG'!U15,'8-1-23 SG'!K15),IF('Rate Quote 11-1-2023 and After'!$C$18="California",'8-1-23 SG'!P15,'8-1-23 SG'!F15)),IF($M$21&gt;24,IF('Rate Quote 11-1-2023 and After'!$C$18="California",'11-1-23 SG'!U15,'11-1-23 SG'!K15),IF('Rate Quote 11-1-2023 and After'!$C$18="California",'11-1-23 SG'!P15,'11-1-23 SG'!F15))))*ROUND(IF($C$22="Dual-Option",1.1,1),2)</f>
        <v>9.44</v>
      </c>
      <c r="G36" s="6">
        <f>IF($M$21&gt;50,IF($C$17&lt;DATEVALUE("11/1/2023"),IF($M$21&gt;100,IF('Rate Quote 11-1-2023 and After'!$C$18="California",'8-1-23 LG'!V15,'8-1-23 LG'!L15),IF('Rate Quote 11-1-2023 and After'!$C$18="California",'8-1-23 LG'!Q15,'8-1-23 LG'!G15)),IF($M$21&gt;100,IF('Rate Quote 11-1-2023 and After'!$C$18="California",'11-1-23 LG'!V15,'11-1-23 LG'!L15),IF('Rate Quote 11-1-2023 and After'!$C$18="California",'11-1-23 LG'!Q15,'11-1-23 LG'!G15))),IF($C$17&lt;DATEVALUE("11/1/2023"),IF($M$21&gt;24,IF('Rate Quote 11-1-2023 and After'!$C$18="California",'8-1-23 SG'!V15,'8-1-23 SG'!L15),IF('Rate Quote 11-1-2023 and After'!$C$18="California",'8-1-23 SG'!Q15,'8-1-23 SG'!G15)),IF($M$21&gt;24,IF('Rate Quote 11-1-2023 and After'!$C$18="California",'11-1-23 SG'!V15,'11-1-23 SG'!L15),IF('Rate Quote 11-1-2023 and After'!$C$18="California",'11-1-23 SG'!Q15,'11-1-23 SG'!G15))))*ROUND(IF($C$22="Dual-Option",1.1,1),2)</f>
        <v>17.809999999999999</v>
      </c>
      <c r="I36" s="6">
        <f t="shared" si="5"/>
        <v>0</v>
      </c>
      <c r="J36" s="6">
        <f t="shared" si="6"/>
        <v>0</v>
      </c>
      <c r="K36" s="6">
        <f t="shared" si="7"/>
        <v>0</v>
      </c>
      <c r="L36" s="6">
        <f t="shared" si="8"/>
        <v>0</v>
      </c>
      <c r="M36" s="6">
        <f t="shared" ref="M36:M40" si="9">SUM(I36:L36)</f>
        <v>0</v>
      </c>
    </row>
    <row r="37" spans="1:13" ht="15" customHeight="1" x14ac:dyDescent="0.55000000000000004">
      <c r="A37" s="5" t="s">
        <v>8</v>
      </c>
      <c r="B37" s="5"/>
      <c r="D37" s="6">
        <f>IF($M$21&gt;50,IF($C$17&lt;DATEVALUE("11/1/2023"),IF($M$21&gt;100,IF('Rate Quote 11-1-2023 and After'!$C$18="California",'8-1-23 LG'!S16,'8-1-23 LG'!I16),IF('Rate Quote 11-1-2023 and After'!$C$18="California",'8-1-23 LG'!N16,'8-1-23 LG'!D16)),IF($M$21&gt;100,IF('Rate Quote 11-1-2023 and After'!$C$18="California",'11-1-23 LG'!S16,'11-1-23 LG'!I16),IF('Rate Quote 11-1-2023 and After'!$C$18="California",'11-1-23 LG'!N16,'11-1-23 LG'!D16))),IF($C$17&lt;DATEVALUE("11/1/2023"),IF($M$21&gt;24,IF('Rate Quote 11-1-2023 and After'!$C$18="California",'8-1-23 SG'!S16,'8-1-23 SG'!I16),IF('Rate Quote 11-1-2023 and After'!$C$18="California",'8-1-23 SG'!N16,'8-1-23 SG'!D16)),IF($M$21&gt;24,IF('Rate Quote 11-1-2023 and After'!$C$18="California",'11-1-23 SG'!S16,'11-1-23 SG'!I16),IF('Rate Quote 11-1-2023 and After'!$C$18="California",'11-1-23 SG'!N16,'11-1-23 SG'!D16))))*ROUND(IF($C$22="Dual-Option",1.1,1),2)</f>
        <v>6.39</v>
      </c>
      <c r="E37" s="6">
        <f>IF($M$21&gt;50,IF($C$17&lt;DATEVALUE("11/1/2023"),IF($M$21&gt;100,IF('Rate Quote 11-1-2023 and After'!$C$18="California",'8-1-23 LG'!T16,'8-1-23 LG'!J16),IF('Rate Quote 11-1-2023 and After'!$C$18="California",'8-1-23 LG'!O16,'8-1-23 LG'!E16)),IF($M$21&gt;100,IF('Rate Quote 11-1-2023 and After'!$C$18="California",'11-1-23 LG'!T16,'11-1-23 LG'!J16),IF('Rate Quote 11-1-2023 and After'!$C$18="California",'11-1-23 LG'!O16,'11-1-23 LG'!E16))),IF($C$17&lt;DATEVALUE("11/1/2023"),IF($M$21&gt;24,IF('Rate Quote 11-1-2023 and After'!$C$18="California",'8-1-23 SG'!T16,'8-1-23 SG'!J16),IF('Rate Quote 11-1-2023 and After'!$C$18="California",'8-1-23 SG'!O16,'8-1-23 SG'!E16)),IF($M$21&gt;24,IF('Rate Quote 11-1-2023 and After'!$C$18="California",'11-1-23 SG'!T16,'11-1-23 SG'!J16),IF('Rate Quote 11-1-2023 and After'!$C$18="California",'11-1-23 SG'!O16,'11-1-23 SG'!E16))))*ROUND(IF($C$22="Dual-Option",1.1,1),2)</f>
        <v>12.43</v>
      </c>
      <c r="F37" s="6">
        <f>IF($M$21&gt;50,IF($C$17&lt;DATEVALUE("11/1/2023"),IF($M$21&gt;100,IF('Rate Quote 11-1-2023 and After'!$C$18="California",'8-1-23 LG'!U16,'8-1-23 LG'!K16),IF('Rate Quote 11-1-2023 and After'!$C$18="California",'8-1-23 LG'!P16,'8-1-23 LG'!F16)),IF($M$21&gt;100,IF('Rate Quote 11-1-2023 and After'!$C$18="California",'11-1-23 LG'!U16,'11-1-23 LG'!K16),IF('Rate Quote 11-1-2023 and After'!$C$18="California",'11-1-23 LG'!P16,'11-1-23 LG'!F16))),IF($C$17&lt;DATEVALUE("11/1/2023"),IF($M$21&gt;24,IF('Rate Quote 11-1-2023 and After'!$C$18="California",'8-1-23 SG'!U16,'8-1-23 SG'!K16),IF('Rate Quote 11-1-2023 and After'!$C$18="California",'8-1-23 SG'!P16,'8-1-23 SG'!F16)),IF($M$21&gt;24,IF('Rate Quote 11-1-2023 and After'!$C$18="California",'11-1-23 SG'!U16,'11-1-23 SG'!K16),IF('Rate Quote 11-1-2023 and After'!$C$18="California",'11-1-23 SG'!P16,'11-1-23 SG'!F16))))*ROUND(IF($C$22="Dual-Option",1.1,1),2)</f>
        <v>9.57</v>
      </c>
      <c r="G37" s="6">
        <f>IF($M$21&gt;50,IF($C$17&lt;DATEVALUE("11/1/2023"),IF($M$21&gt;100,IF('Rate Quote 11-1-2023 and After'!$C$18="California",'8-1-23 LG'!V16,'8-1-23 LG'!L16),IF('Rate Quote 11-1-2023 and After'!$C$18="California",'8-1-23 LG'!Q16,'8-1-23 LG'!G16)),IF($M$21&gt;100,IF('Rate Quote 11-1-2023 and After'!$C$18="California",'11-1-23 LG'!V16,'11-1-23 LG'!L16),IF('Rate Quote 11-1-2023 and After'!$C$18="California",'11-1-23 LG'!Q16,'11-1-23 LG'!G16))),IF($C$17&lt;DATEVALUE("11/1/2023"),IF($M$21&gt;24,IF('Rate Quote 11-1-2023 and After'!$C$18="California",'8-1-23 SG'!V16,'8-1-23 SG'!L16),IF('Rate Quote 11-1-2023 and After'!$C$18="California",'8-1-23 SG'!Q16,'8-1-23 SG'!G16)),IF($M$21&gt;24,IF('Rate Quote 11-1-2023 and After'!$C$18="California",'11-1-23 SG'!V16,'11-1-23 SG'!L16),IF('Rate Quote 11-1-2023 and After'!$C$18="California",'11-1-23 SG'!Q16,'11-1-23 SG'!G16))))*ROUND(IF($C$22="Dual-Option",1.1,1),2)</f>
        <v>18.04</v>
      </c>
      <c r="I37" s="6">
        <f t="shared" si="5"/>
        <v>0</v>
      </c>
      <c r="J37" s="6">
        <f t="shared" si="6"/>
        <v>0</v>
      </c>
      <c r="K37" s="6">
        <f t="shared" si="7"/>
        <v>0</v>
      </c>
      <c r="L37" s="6">
        <f t="shared" si="8"/>
        <v>0</v>
      </c>
      <c r="M37" s="6">
        <f t="shared" si="9"/>
        <v>0</v>
      </c>
    </row>
    <row r="38" spans="1:13" ht="15" customHeight="1" x14ac:dyDescent="0.55000000000000004">
      <c r="A38" s="5" t="s">
        <v>9</v>
      </c>
      <c r="B38" s="5"/>
      <c r="D38" s="6">
        <f>IF($M$21&gt;50,IF($C$17&lt;DATEVALUE("11/1/2023"),IF($M$21&gt;100,IF('Rate Quote 11-1-2023 and After'!$C$18="California",'8-1-23 LG'!S17,'8-1-23 LG'!I17),IF('Rate Quote 11-1-2023 and After'!$C$18="California",'8-1-23 LG'!N17,'8-1-23 LG'!D17)),IF($M$21&gt;100,IF('Rate Quote 11-1-2023 and After'!$C$18="California",'11-1-23 LG'!S17,'11-1-23 LG'!I17),IF('Rate Quote 11-1-2023 and After'!$C$18="California",'11-1-23 LG'!N17,'11-1-23 LG'!D17))),IF($C$17&lt;DATEVALUE("11/1/2023"),IF($M$21&gt;24,IF('Rate Quote 11-1-2023 and After'!$C$18="California",'8-1-23 SG'!S17,'8-1-23 SG'!I17),IF('Rate Quote 11-1-2023 and After'!$C$18="California",'8-1-23 SG'!N17,'8-1-23 SG'!D17)),IF($M$21&gt;24,IF('Rate Quote 11-1-2023 and After'!$C$18="California",'11-1-23 SG'!S17,'11-1-23 SG'!I17),IF('Rate Quote 11-1-2023 and After'!$C$18="California",'11-1-23 SG'!N17,'11-1-23 SG'!D17))))*ROUND(IF($C$22="Dual-Option",1.1,1),2)</f>
        <v>7.27</v>
      </c>
      <c r="E38" s="6">
        <f>IF($M$21&gt;50,IF($C$17&lt;DATEVALUE("11/1/2023"),IF($M$21&gt;100,IF('Rate Quote 11-1-2023 and After'!$C$18="California",'8-1-23 LG'!T17,'8-1-23 LG'!J17),IF('Rate Quote 11-1-2023 and After'!$C$18="California",'8-1-23 LG'!O17,'8-1-23 LG'!E17)),IF($M$21&gt;100,IF('Rate Quote 11-1-2023 and After'!$C$18="California",'11-1-23 LG'!T17,'11-1-23 LG'!J17),IF('Rate Quote 11-1-2023 and After'!$C$18="California",'11-1-23 LG'!O17,'11-1-23 LG'!E17))),IF($C$17&lt;DATEVALUE("11/1/2023"),IF($M$21&gt;24,IF('Rate Quote 11-1-2023 and After'!$C$18="California",'8-1-23 SG'!T17,'8-1-23 SG'!J17),IF('Rate Quote 11-1-2023 and After'!$C$18="California",'8-1-23 SG'!O17,'8-1-23 SG'!E17)),IF($M$21&gt;24,IF('Rate Quote 11-1-2023 and After'!$C$18="California",'11-1-23 SG'!T17,'11-1-23 SG'!J17),IF('Rate Quote 11-1-2023 and After'!$C$18="California",'11-1-23 SG'!O17,'11-1-23 SG'!E17))))*ROUND(IF($C$22="Dual-Option",1.1,1),2)</f>
        <v>14.12</v>
      </c>
      <c r="F38" s="6">
        <f>IF($M$21&gt;50,IF($C$17&lt;DATEVALUE("11/1/2023"),IF($M$21&gt;100,IF('Rate Quote 11-1-2023 and After'!$C$18="California",'8-1-23 LG'!U17,'8-1-23 LG'!K17),IF('Rate Quote 11-1-2023 and After'!$C$18="California",'8-1-23 LG'!P17,'8-1-23 LG'!F17)),IF($M$21&gt;100,IF('Rate Quote 11-1-2023 and After'!$C$18="California",'11-1-23 LG'!U17,'11-1-23 LG'!K17),IF('Rate Quote 11-1-2023 and After'!$C$18="California",'11-1-23 LG'!P17,'11-1-23 LG'!F17))),IF($C$17&lt;DATEVALUE("11/1/2023"),IF($M$21&gt;24,IF('Rate Quote 11-1-2023 and After'!$C$18="California",'8-1-23 SG'!U17,'8-1-23 SG'!K17),IF('Rate Quote 11-1-2023 and After'!$C$18="California",'8-1-23 SG'!P17,'8-1-23 SG'!F17)),IF($M$21&gt;24,IF('Rate Quote 11-1-2023 and After'!$C$18="California",'11-1-23 SG'!U17,'11-1-23 SG'!K17),IF('Rate Quote 11-1-2023 and After'!$C$18="California",'11-1-23 SG'!P17,'11-1-23 SG'!F17))))*ROUND(IF($C$22="Dual-Option",1.1,1),2)</f>
        <v>10.82</v>
      </c>
      <c r="G38" s="6">
        <f>IF($M$21&gt;50,IF($C$17&lt;DATEVALUE("11/1/2023"),IF($M$21&gt;100,IF('Rate Quote 11-1-2023 and After'!$C$18="California",'8-1-23 LG'!V17,'8-1-23 LG'!L17),IF('Rate Quote 11-1-2023 and After'!$C$18="California",'8-1-23 LG'!Q17,'8-1-23 LG'!G17)),IF($M$21&gt;100,IF('Rate Quote 11-1-2023 and After'!$C$18="California",'11-1-23 LG'!V17,'11-1-23 LG'!L17),IF('Rate Quote 11-1-2023 and After'!$C$18="California",'11-1-23 LG'!Q17,'11-1-23 LG'!G17))),IF($C$17&lt;DATEVALUE("11/1/2023"),IF($M$21&gt;24,IF('Rate Quote 11-1-2023 and After'!$C$18="California",'8-1-23 SG'!V17,'8-1-23 SG'!L17),IF('Rate Quote 11-1-2023 and After'!$C$18="California",'8-1-23 SG'!Q17,'8-1-23 SG'!G17)),IF($M$21&gt;24,IF('Rate Quote 11-1-2023 and After'!$C$18="California",'11-1-23 SG'!V17,'11-1-23 SG'!L17),IF('Rate Quote 11-1-2023 and After'!$C$18="California",'11-1-23 SG'!Q17,'11-1-23 SG'!G17))))*ROUND(IF($C$22="Dual-Option",1.1,1),2)</f>
        <v>20.46</v>
      </c>
      <c r="I38" s="6">
        <f t="shared" si="5"/>
        <v>0</v>
      </c>
      <c r="J38" s="6">
        <f t="shared" si="6"/>
        <v>0</v>
      </c>
      <c r="K38" s="6">
        <f t="shared" si="7"/>
        <v>0</v>
      </c>
      <c r="L38" s="6">
        <f t="shared" si="8"/>
        <v>0</v>
      </c>
      <c r="M38" s="6">
        <f t="shared" si="9"/>
        <v>0</v>
      </c>
    </row>
    <row r="39" spans="1:13" ht="15" customHeight="1" x14ac:dyDescent="0.55000000000000004">
      <c r="A39" s="5" t="s">
        <v>10</v>
      </c>
      <c r="B39" s="5"/>
      <c r="D39" s="6">
        <f>IF($M$21&gt;50,IF($C$17&lt;DATEVALUE("11/1/2023"),IF($M$21&gt;100,IF('Rate Quote 11-1-2023 and After'!$C$18="California",'8-1-23 LG'!S18,'8-1-23 LG'!I18),IF('Rate Quote 11-1-2023 and After'!$C$18="California",'8-1-23 LG'!N18,'8-1-23 LG'!D18)),IF($M$21&gt;100,IF('Rate Quote 11-1-2023 and After'!$C$18="California",'11-1-23 LG'!S18,'11-1-23 LG'!I18),IF('Rate Quote 11-1-2023 and After'!$C$18="California",'11-1-23 LG'!N18,'11-1-23 LG'!D18))),IF($C$17&lt;DATEVALUE("11/1/2023"),IF($M$21&gt;24,IF('Rate Quote 11-1-2023 and After'!$C$18="California",'8-1-23 SG'!S18,'8-1-23 SG'!I18),IF('Rate Quote 11-1-2023 and After'!$C$18="California",'8-1-23 SG'!N18,'8-1-23 SG'!D18)),IF($M$21&gt;24,IF('Rate Quote 11-1-2023 and After'!$C$18="California",'11-1-23 SG'!S18,'11-1-23 SG'!I18),IF('Rate Quote 11-1-2023 and After'!$C$18="California",'11-1-23 SG'!N18,'11-1-23 SG'!D18))))*ROUND(IF($C$22="Dual-Option",1.1,1),2)</f>
        <v>9.65</v>
      </c>
      <c r="E39" s="6">
        <f>IF($M$21&gt;50,IF($C$17&lt;DATEVALUE("11/1/2023"),IF($M$21&gt;100,IF('Rate Quote 11-1-2023 and After'!$C$18="California",'8-1-23 LG'!T18,'8-1-23 LG'!J18),IF('Rate Quote 11-1-2023 and After'!$C$18="California",'8-1-23 LG'!O18,'8-1-23 LG'!E18)),IF($M$21&gt;100,IF('Rate Quote 11-1-2023 and After'!$C$18="California",'11-1-23 LG'!T18,'11-1-23 LG'!J18),IF('Rate Quote 11-1-2023 and After'!$C$18="California",'11-1-23 LG'!O18,'11-1-23 LG'!E18))),IF($C$17&lt;DATEVALUE("11/1/2023"),IF($M$21&gt;24,IF('Rate Quote 11-1-2023 and After'!$C$18="California",'8-1-23 SG'!T18,'8-1-23 SG'!J18),IF('Rate Quote 11-1-2023 and After'!$C$18="California",'8-1-23 SG'!O18,'8-1-23 SG'!E18)),IF($M$21&gt;24,IF('Rate Quote 11-1-2023 and After'!$C$18="California",'11-1-23 SG'!T18,'11-1-23 SG'!J18),IF('Rate Quote 11-1-2023 and After'!$C$18="California",'11-1-23 SG'!O18,'11-1-23 SG'!E18))))*ROUND(IF($C$22="Dual-Option",1.1,1),2)</f>
        <v>18.8</v>
      </c>
      <c r="F39" s="6">
        <f>IF($M$21&gt;50,IF($C$17&lt;DATEVALUE("11/1/2023"),IF($M$21&gt;100,IF('Rate Quote 11-1-2023 and After'!$C$18="California",'8-1-23 LG'!U18,'8-1-23 LG'!K18),IF('Rate Quote 11-1-2023 and After'!$C$18="California",'8-1-23 LG'!P18,'8-1-23 LG'!F18)),IF($M$21&gt;100,IF('Rate Quote 11-1-2023 and After'!$C$18="California",'11-1-23 LG'!U18,'11-1-23 LG'!K18),IF('Rate Quote 11-1-2023 and After'!$C$18="California",'11-1-23 LG'!P18,'11-1-23 LG'!F18))),IF($C$17&lt;DATEVALUE("11/1/2023"),IF($M$21&gt;24,IF('Rate Quote 11-1-2023 and After'!$C$18="California",'8-1-23 SG'!U18,'8-1-23 SG'!K18),IF('Rate Quote 11-1-2023 and After'!$C$18="California",'8-1-23 SG'!P18,'8-1-23 SG'!F18)),IF($M$21&gt;24,IF('Rate Quote 11-1-2023 and After'!$C$18="California",'11-1-23 SG'!U18,'11-1-23 SG'!K18),IF('Rate Quote 11-1-2023 and After'!$C$18="California",'11-1-23 SG'!P18,'11-1-23 SG'!F18))))*ROUND(IF($C$22="Dual-Option",1.1,1),2)</f>
        <v>14.31</v>
      </c>
      <c r="G39" s="6">
        <f>IF($M$21&gt;50,IF($C$17&lt;DATEVALUE("11/1/2023"),IF($M$21&gt;100,IF('Rate Quote 11-1-2023 and After'!$C$18="California",'8-1-23 LG'!V18,'8-1-23 LG'!L18),IF('Rate Quote 11-1-2023 and After'!$C$18="California",'8-1-23 LG'!Q18,'8-1-23 LG'!G18)),IF($M$21&gt;100,IF('Rate Quote 11-1-2023 and After'!$C$18="California",'11-1-23 LG'!V18,'11-1-23 LG'!L18),IF('Rate Quote 11-1-2023 and After'!$C$18="California",'11-1-23 LG'!Q18,'11-1-23 LG'!G18))),IF($C$17&lt;DATEVALUE("11/1/2023"),IF($M$21&gt;24,IF('Rate Quote 11-1-2023 and After'!$C$18="California",'8-1-23 SG'!V18,'8-1-23 SG'!L18),IF('Rate Quote 11-1-2023 and After'!$C$18="California",'8-1-23 SG'!Q18,'8-1-23 SG'!G18)),IF($M$21&gt;24,IF('Rate Quote 11-1-2023 and After'!$C$18="California",'11-1-23 SG'!V18,'11-1-23 SG'!L18),IF('Rate Quote 11-1-2023 and After'!$C$18="California",'11-1-23 SG'!Q18,'11-1-23 SG'!G18))))*ROUND(IF($C$22="Dual-Option",1.1,1),2)</f>
        <v>27.24</v>
      </c>
      <c r="I39" s="6">
        <f t="shared" si="5"/>
        <v>0</v>
      </c>
      <c r="J39" s="6">
        <f t="shared" si="6"/>
        <v>0</v>
      </c>
      <c r="K39" s="6">
        <f t="shared" si="7"/>
        <v>0</v>
      </c>
      <c r="L39" s="6">
        <f t="shared" si="8"/>
        <v>0</v>
      </c>
      <c r="M39" s="6">
        <f t="shared" si="9"/>
        <v>0</v>
      </c>
    </row>
    <row r="40" spans="1:13" ht="15" customHeight="1" x14ac:dyDescent="0.55000000000000004">
      <c r="A40" s="5" t="s">
        <v>11</v>
      </c>
      <c r="B40" s="5"/>
      <c r="D40" s="6">
        <f>IF($M$21&gt;50,IF($C$17&lt;DATEVALUE("11/1/2023"),IF($M$21&gt;100,IF('Rate Quote 11-1-2023 and After'!$C$18="California",'8-1-23 LG'!S19,'8-1-23 LG'!I19),IF('Rate Quote 11-1-2023 and After'!$C$18="California",'8-1-23 LG'!N19,'8-1-23 LG'!D19)),IF($M$21&gt;100,IF('Rate Quote 11-1-2023 and After'!$C$18="California",'11-1-23 LG'!S19,'11-1-23 LG'!I19),IF('Rate Quote 11-1-2023 and After'!$C$18="California",'11-1-23 LG'!N19,'11-1-23 LG'!D19))),IF($C$17&lt;DATEVALUE("11/1/2023"),IF($M$21&gt;24,IF('Rate Quote 11-1-2023 and After'!$C$18="California",'8-1-23 SG'!S19,'8-1-23 SG'!I19),IF('Rate Quote 11-1-2023 and After'!$C$18="California",'8-1-23 SG'!N19,'8-1-23 SG'!D19)),IF($M$21&gt;24,IF('Rate Quote 11-1-2023 and After'!$C$18="California",'11-1-23 SG'!S19,'11-1-23 SG'!I19),IF('Rate Quote 11-1-2023 and After'!$C$18="California",'11-1-23 SG'!N19,'11-1-23 SG'!D19))))*ROUND(IF($C$22="Dual-Option",1.1,1),2)</f>
        <v>11.01</v>
      </c>
      <c r="E40" s="6">
        <f>IF($M$21&gt;50,IF($C$17&lt;DATEVALUE("11/1/2023"),IF($M$21&gt;100,IF('Rate Quote 11-1-2023 and After'!$C$18="California",'8-1-23 LG'!T19,'8-1-23 LG'!J19),IF('Rate Quote 11-1-2023 and After'!$C$18="California",'8-1-23 LG'!O19,'8-1-23 LG'!E19)),IF($M$21&gt;100,IF('Rate Quote 11-1-2023 and After'!$C$18="California",'11-1-23 LG'!T19,'11-1-23 LG'!J19),IF('Rate Quote 11-1-2023 and After'!$C$18="California",'11-1-23 LG'!O19,'11-1-23 LG'!E19))),IF($C$17&lt;DATEVALUE("11/1/2023"),IF($M$21&gt;24,IF('Rate Quote 11-1-2023 and After'!$C$18="California",'8-1-23 SG'!T19,'8-1-23 SG'!J19),IF('Rate Quote 11-1-2023 and After'!$C$18="California",'8-1-23 SG'!O19,'8-1-23 SG'!E19)),IF($M$21&gt;24,IF('Rate Quote 11-1-2023 and After'!$C$18="California",'11-1-23 SG'!T19,'11-1-23 SG'!J19),IF('Rate Quote 11-1-2023 and After'!$C$18="California",'11-1-23 SG'!O19,'11-1-23 SG'!E19))))*ROUND(IF($C$22="Dual-Option",1.1,1),2)</f>
        <v>21.4</v>
      </c>
      <c r="F40" s="6">
        <f>IF($M$21&gt;50,IF($C$17&lt;DATEVALUE("11/1/2023"),IF($M$21&gt;100,IF('Rate Quote 11-1-2023 and After'!$C$18="California",'8-1-23 LG'!U19,'8-1-23 LG'!K19),IF('Rate Quote 11-1-2023 and After'!$C$18="California",'8-1-23 LG'!P19,'8-1-23 LG'!F19)),IF($M$21&gt;100,IF('Rate Quote 11-1-2023 and After'!$C$18="California",'11-1-23 LG'!U19,'11-1-23 LG'!K19),IF('Rate Quote 11-1-2023 and After'!$C$18="California",'11-1-23 LG'!P19,'11-1-23 LG'!F19))),IF($C$17&lt;DATEVALUE("11/1/2023"),IF($M$21&gt;24,IF('Rate Quote 11-1-2023 and After'!$C$18="California",'8-1-23 SG'!U19,'8-1-23 SG'!K19),IF('Rate Quote 11-1-2023 and After'!$C$18="California",'8-1-23 SG'!P19,'8-1-23 SG'!F19)),IF($M$21&gt;24,IF('Rate Quote 11-1-2023 and After'!$C$18="California",'11-1-23 SG'!U19,'11-1-23 SG'!K19),IF('Rate Quote 11-1-2023 and After'!$C$18="California",'11-1-23 SG'!P19,'11-1-23 SG'!F19))))*ROUND(IF($C$22="Dual-Option",1.1,1),2)</f>
        <v>16.3</v>
      </c>
      <c r="G40" s="6">
        <f>IF($M$21&gt;50,IF($C$17&lt;DATEVALUE("11/1/2023"),IF($M$21&gt;100,IF('Rate Quote 11-1-2023 and After'!$C$18="California",'8-1-23 LG'!V19,'8-1-23 LG'!L19),IF('Rate Quote 11-1-2023 and After'!$C$18="California",'8-1-23 LG'!Q19,'8-1-23 LG'!G19)),IF($M$21&gt;100,IF('Rate Quote 11-1-2023 and After'!$C$18="California",'11-1-23 LG'!V19,'11-1-23 LG'!L19),IF('Rate Quote 11-1-2023 and After'!$C$18="California",'11-1-23 LG'!Q19,'11-1-23 LG'!G19))),IF($C$17&lt;DATEVALUE("11/1/2023"),IF($M$21&gt;24,IF('Rate Quote 11-1-2023 and After'!$C$18="California",'8-1-23 SG'!V19,'8-1-23 SG'!L19),IF('Rate Quote 11-1-2023 and After'!$C$18="California",'8-1-23 SG'!Q19,'8-1-23 SG'!G19)),IF($M$21&gt;24,IF('Rate Quote 11-1-2023 and After'!$C$18="California",'11-1-23 SG'!V19,'11-1-23 SG'!L19),IF('Rate Quote 11-1-2023 and After'!$C$18="California",'11-1-23 SG'!Q19,'11-1-23 SG'!G19))))*ROUND(IF($C$22="Dual-Option",1.1,1),2)</f>
        <v>31.03</v>
      </c>
      <c r="I40" s="6">
        <f t="shared" si="5"/>
        <v>0</v>
      </c>
      <c r="J40" s="6">
        <f t="shared" si="6"/>
        <v>0</v>
      </c>
      <c r="K40" s="6">
        <f t="shared" si="7"/>
        <v>0</v>
      </c>
      <c r="L40" s="6">
        <f t="shared" si="8"/>
        <v>0</v>
      </c>
      <c r="M40" s="6">
        <f t="shared" si="9"/>
        <v>0</v>
      </c>
    </row>
    <row r="41" spans="1:13" ht="15.6" x14ac:dyDescent="0.6">
      <c r="A41" s="91" t="s">
        <v>92</v>
      </c>
      <c r="D41" s="14"/>
      <c r="E41" s="32"/>
      <c r="F41" s="32"/>
      <c r="G41" s="32"/>
      <c r="H41" s="14"/>
      <c r="I41" s="14"/>
      <c r="J41" s="32"/>
      <c r="K41" s="32"/>
      <c r="L41" s="32"/>
      <c r="M41" s="32"/>
    </row>
    <row r="42" spans="1:13" x14ac:dyDescent="0.55000000000000004">
      <c r="A42" s="5" t="s">
        <v>6</v>
      </c>
      <c r="B42" s="5"/>
      <c r="D42" s="6">
        <f>IF($M$21&gt;50,IF($C$17&lt;DATEVALUE("11/1/2023"),IF($M$21&gt;100,IF('Rate Quote 11-1-2023 and After'!$C$18="California",'8-1-23 LG'!S21,'8-1-23 LG'!I21),IF('Rate Quote 11-1-2023 and After'!$C$18="California",'8-1-23 LG'!N21,'8-1-23 LG'!D21)),IF($M$21&gt;100,IF('Rate Quote 11-1-2023 and After'!$C$18="California",'11-1-23 LG'!S21,'11-1-23 LG'!I21),IF('Rate Quote 11-1-2023 and After'!$C$18="California",'11-1-23 LG'!N21,'11-1-23 LG'!D21))),IF($C$17&lt;DATEVALUE("11/1/2023"),IF($M$21&gt;24,IF('Rate Quote 11-1-2023 and After'!$C$18="California",'8-1-23 SG'!S21,'8-1-23 SG'!I21),IF('Rate Quote 11-1-2023 and After'!$C$18="California",'8-1-23 SG'!N21,'8-1-23 SG'!D21)),IF($M$21&gt;24,IF('Rate Quote 11-1-2023 and After'!$C$18="California",'11-1-23 SG'!S21,'11-1-23 SG'!I21),IF('Rate Quote 11-1-2023 and After'!$C$18="California",'11-1-23 SG'!N21,'11-1-23 SG'!D21))))*ROUND(IF($C$22="Dual-Option",1.1,1),2)</f>
        <v>3.91</v>
      </c>
      <c r="E42" s="6">
        <f>IF($M$21&gt;50,IF($C$17&lt;DATEVALUE("11/1/2023"),IF($M$21&gt;100,IF('Rate Quote 11-1-2023 and After'!$C$18="California",'8-1-23 LG'!T21,'8-1-23 LG'!J21),IF('Rate Quote 11-1-2023 and After'!$C$18="California",'8-1-23 LG'!O21,'8-1-23 LG'!E21)),IF($M$21&gt;100,IF('Rate Quote 11-1-2023 and After'!$C$18="California",'11-1-23 LG'!T21,'11-1-23 LG'!J21),IF('Rate Quote 11-1-2023 and After'!$C$18="California",'11-1-23 LG'!O21,'11-1-23 LG'!E21))),IF($C$17&lt;DATEVALUE("11/1/2023"),IF($M$21&gt;24,IF('Rate Quote 11-1-2023 and After'!$C$18="California",'8-1-23 SG'!T21,'8-1-23 SG'!J21),IF('Rate Quote 11-1-2023 and After'!$C$18="California",'8-1-23 SG'!O21,'8-1-23 SG'!E21)),IF($M$21&gt;24,IF('Rate Quote 11-1-2023 and After'!$C$18="California",'11-1-23 SG'!T21,'11-1-23 SG'!J21),IF('Rate Quote 11-1-2023 and After'!$C$18="California",'11-1-23 SG'!O21,'11-1-23 SG'!E21))))*ROUND(IF($C$22="Dual-Option",1.1,1),2)</f>
        <v>7.79</v>
      </c>
      <c r="F42" s="6">
        <f>IF($M$21&gt;50,IF($C$17&lt;DATEVALUE("11/1/2023"),IF($M$21&gt;100,IF('Rate Quote 11-1-2023 and After'!$C$18="California",'8-1-23 LG'!U21,'8-1-23 LG'!K21),IF('Rate Quote 11-1-2023 and After'!$C$18="California",'8-1-23 LG'!P21,'8-1-23 LG'!F21)),IF($M$21&gt;100,IF('Rate Quote 11-1-2023 and After'!$C$18="California",'11-1-23 LG'!U21,'11-1-23 LG'!K21),IF('Rate Quote 11-1-2023 and After'!$C$18="California",'11-1-23 LG'!P21,'11-1-23 LG'!F21))),IF($C$17&lt;DATEVALUE("11/1/2023"),IF($M$21&gt;24,IF('Rate Quote 11-1-2023 and After'!$C$18="California",'8-1-23 SG'!U21,'8-1-23 SG'!K21),IF('Rate Quote 11-1-2023 and After'!$C$18="California",'8-1-23 SG'!P21,'8-1-23 SG'!F21)),IF($M$21&gt;24,IF('Rate Quote 11-1-2023 and After'!$C$18="California",'11-1-23 SG'!U21,'11-1-23 SG'!K21),IF('Rate Quote 11-1-2023 and After'!$C$18="California",'11-1-23 SG'!P21,'11-1-23 SG'!F21))))*ROUND(IF($C$22="Dual-Option",1.1,1),2)</f>
        <v>6.03</v>
      </c>
      <c r="G42" s="6">
        <f>IF($M$21&gt;50,IF($C$17&lt;DATEVALUE("11/1/2023"),IF($M$21&gt;100,IF('Rate Quote 11-1-2023 and After'!$C$18="California",'8-1-23 LG'!V21,'8-1-23 LG'!L21),IF('Rate Quote 11-1-2023 and After'!$C$18="California",'8-1-23 LG'!Q21,'8-1-23 LG'!G21)),IF($M$21&gt;100,IF('Rate Quote 11-1-2023 and After'!$C$18="California",'11-1-23 LG'!V21,'11-1-23 LG'!L21),IF('Rate Quote 11-1-2023 and After'!$C$18="California",'11-1-23 LG'!Q21,'11-1-23 LG'!G21))),IF($C$17&lt;DATEVALUE("11/1/2023"),IF($M$21&gt;24,IF('Rate Quote 11-1-2023 and After'!$C$18="California",'8-1-23 SG'!V21,'8-1-23 SG'!L21),IF('Rate Quote 11-1-2023 and After'!$C$18="California",'8-1-23 SG'!Q21,'8-1-23 SG'!G21)),IF($M$21&gt;24,IF('Rate Quote 11-1-2023 and After'!$C$18="California",'11-1-23 SG'!V21,'11-1-23 SG'!L21),IF('Rate Quote 11-1-2023 and After'!$C$18="California",'11-1-23 SG'!Q21,'11-1-23 SG'!G21))))*ROUND(IF($C$22="Dual-Option",1.1,1),2)</f>
        <v>11.29</v>
      </c>
      <c r="I42" s="6">
        <f t="shared" ref="I42:I47" si="10">D42*$M$17</f>
        <v>0</v>
      </c>
      <c r="J42" s="6">
        <f t="shared" ref="J42:J47" si="11">E42*$M$18</f>
        <v>0</v>
      </c>
      <c r="K42" s="6">
        <f t="shared" ref="K42:K47" si="12">F42*$M$19</f>
        <v>0</v>
      </c>
      <c r="L42" s="6">
        <f t="shared" ref="L42:L47" si="13">G42*$M$20</f>
        <v>0</v>
      </c>
      <c r="M42" s="6">
        <f>SUM(I42:L42)</f>
        <v>0</v>
      </c>
    </row>
    <row r="43" spans="1:13" x14ac:dyDescent="0.55000000000000004">
      <c r="A43" s="5" t="s">
        <v>7</v>
      </c>
      <c r="B43" s="5"/>
      <c r="D43" s="6">
        <f>IF($M$21&gt;50,IF($C$17&lt;DATEVALUE("11/1/2023"),IF($M$21&gt;100,IF('Rate Quote 11-1-2023 and After'!$C$18="California",'8-1-23 LG'!S22,'8-1-23 LG'!I22),IF('Rate Quote 11-1-2023 and After'!$C$18="California",'8-1-23 LG'!N22,'8-1-23 LG'!D22)),IF($M$21&gt;100,IF('Rate Quote 11-1-2023 and After'!$C$18="California",'11-1-23 LG'!S22,'11-1-23 LG'!I22),IF('Rate Quote 11-1-2023 and After'!$C$18="California",'11-1-23 LG'!N22,'11-1-23 LG'!D22))),IF($C$17&lt;DATEVALUE("11/1/2023"),IF($M$21&gt;24,IF('Rate Quote 11-1-2023 and After'!$C$18="California",'8-1-23 SG'!S22,'8-1-23 SG'!I22),IF('Rate Quote 11-1-2023 and After'!$C$18="California",'8-1-23 SG'!N22,'8-1-23 SG'!D22)),IF($M$21&gt;24,IF('Rate Quote 11-1-2023 and After'!$C$18="California",'11-1-23 SG'!S22,'11-1-23 SG'!I22),IF('Rate Quote 11-1-2023 and After'!$C$18="California",'11-1-23 SG'!N22,'11-1-23 SG'!D22))))*ROUND(IF($C$22="Dual-Option",1.1,1),2)</f>
        <v>4.5199999999999996</v>
      </c>
      <c r="E43" s="6">
        <f>IF($M$21&gt;50,IF($C$17&lt;DATEVALUE("11/1/2023"),IF($M$21&gt;100,IF('Rate Quote 11-1-2023 and After'!$C$18="California",'8-1-23 LG'!T22,'8-1-23 LG'!J22),IF('Rate Quote 11-1-2023 and After'!$C$18="California",'8-1-23 LG'!O22,'8-1-23 LG'!E22)),IF($M$21&gt;100,IF('Rate Quote 11-1-2023 and After'!$C$18="California",'11-1-23 LG'!T22,'11-1-23 LG'!J22),IF('Rate Quote 11-1-2023 and After'!$C$18="California",'11-1-23 LG'!O22,'11-1-23 LG'!E22))),IF($C$17&lt;DATEVALUE("11/1/2023"),IF($M$21&gt;24,IF('Rate Quote 11-1-2023 and After'!$C$18="California",'8-1-23 SG'!T22,'8-1-23 SG'!J22),IF('Rate Quote 11-1-2023 and After'!$C$18="California",'8-1-23 SG'!O22,'8-1-23 SG'!E22)),IF($M$21&gt;24,IF('Rate Quote 11-1-2023 and After'!$C$18="California",'11-1-23 SG'!T22,'11-1-23 SG'!J22),IF('Rate Quote 11-1-2023 and After'!$C$18="California",'11-1-23 SG'!O22,'11-1-23 SG'!E22))))*ROUND(IF($C$22="Dual-Option",1.1,1),2)</f>
        <v>9.07</v>
      </c>
      <c r="F43" s="6">
        <f>IF($M$21&gt;50,IF($C$17&lt;DATEVALUE("11/1/2023"),IF($M$21&gt;100,IF('Rate Quote 11-1-2023 and After'!$C$18="California",'8-1-23 LG'!U22,'8-1-23 LG'!K22),IF('Rate Quote 11-1-2023 and After'!$C$18="California",'8-1-23 LG'!P22,'8-1-23 LG'!F22)),IF($M$21&gt;100,IF('Rate Quote 11-1-2023 and After'!$C$18="California",'11-1-23 LG'!U22,'11-1-23 LG'!K22),IF('Rate Quote 11-1-2023 and After'!$C$18="California",'11-1-23 LG'!P22,'11-1-23 LG'!F22))),IF($C$17&lt;DATEVALUE("11/1/2023"),IF($M$21&gt;24,IF('Rate Quote 11-1-2023 and After'!$C$18="California",'8-1-23 SG'!U22,'8-1-23 SG'!K22),IF('Rate Quote 11-1-2023 and After'!$C$18="California",'8-1-23 SG'!P22,'8-1-23 SG'!F22)),IF($M$21&gt;24,IF('Rate Quote 11-1-2023 and After'!$C$18="California",'11-1-23 SG'!U22,'11-1-23 SG'!K22),IF('Rate Quote 11-1-2023 and After'!$C$18="California",'11-1-23 SG'!P22,'11-1-23 SG'!F22))))*ROUND(IF($C$22="Dual-Option",1.1,1),2)</f>
        <v>6.96</v>
      </c>
      <c r="G43" s="6">
        <f>IF($M$21&gt;50,IF($C$17&lt;DATEVALUE("11/1/2023"),IF($M$21&gt;100,IF('Rate Quote 11-1-2023 and After'!$C$18="California",'8-1-23 LG'!V22,'8-1-23 LG'!L22),IF('Rate Quote 11-1-2023 and After'!$C$18="California",'8-1-23 LG'!Q22,'8-1-23 LG'!G22)),IF($M$21&gt;100,IF('Rate Quote 11-1-2023 and After'!$C$18="California",'11-1-23 LG'!V22,'11-1-23 LG'!L22),IF('Rate Quote 11-1-2023 and After'!$C$18="California",'11-1-23 LG'!Q22,'11-1-23 LG'!G22))),IF($C$17&lt;DATEVALUE("11/1/2023"),IF($M$21&gt;24,IF('Rate Quote 11-1-2023 and After'!$C$18="California",'8-1-23 SG'!V22,'8-1-23 SG'!L22),IF('Rate Quote 11-1-2023 and After'!$C$18="California",'8-1-23 SG'!Q22,'8-1-23 SG'!G22)),IF($M$21&gt;24,IF('Rate Quote 11-1-2023 and After'!$C$18="California",'11-1-23 SG'!V22,'11-1-23 SG'!L22),IF('Rate Quote 11-1-2023 and After'!$C$18="California",'11-1-23 SG'!Q22,'11-1-23 SG'!G22))))*ROUND(IF($C$22="Dual-Option",1.1,1),2)</f>
        <v>13.12</v>
      </c>
      <c r="I43" s="6">
        <f t="shared" si="10"/>
        <v>0</v>
      </c>
      <c r="J43" s="6">
        <f t="shared" si="11"/>
        <v>0</v>
      </c>
      <c r="K43" s="6">
        <f t="shared" si="12"/>
        <v>0</v>
      </c>
      <c r="L43" s="6">
        <f t="shared" si="13"/>
        <v>0</v>
      </c>
      <c r="M43" s="6">
        <f t="shared" ref="M43:M47" si="14">SUM(I43:L43)</f>
        <v>0</v>
      </c>
    </row>
    <row r="44" spans="1:13" x14ac:dyDescent="0.55000000000000004">
      <c r="A44" s="5" t="s">
        <v>8</v>
      </c>
      <c r="B44" s="5"/>
      <c r="D44" s="6">
        <f>IF($M$21&gt;50,IF($C$17&lt;DATEVALUE("11/1/2023"),IF($M$21&gt;100,IF('Rate Quote 11-1-2023 and After'!$C$18="California",'8-1-23 LG'!S23,'8-1-23 LG'!I23),IF('Rate Quote 11-1-2023 and After'!$C$18="California",'8-1-23 LG'!N23,'8-1-23 LG'!D23)),IF($M$21&gt;100,IF('Rate Quote 11-1-2023 and After'!$C$18="California",'11-1-23 LG'!S23,'11-1-23 LG'!I23),IF('Rate Quote 11-1-2023 and After'!$C$18="California",'11-1-23 LG'!N23,'11-1-23 LG'!D23))),IF($C$17&lt;DATEVALUE("11/1/2023"),IF($M$21&gt;24,IF('Rate Quote 11-1-2023 and After'!$C$18="California",'8-1-23 SG'!S23,'8-1-23 SG'!I23),IF('Rate Quote 11-1-2023 and After'!$C$18="California",'8-1-23 SG'!N23,'8-1-23 SG'!D23)),IF($M$21&gt;24,IF('Rate Quote 11-1-2023 and After'!$C$18="California",'11-1-23 SG'!S23,'11-1-23 SG'!I23),IF('Rate Quote 11-1-2023 and After'!$C$18="California",'11-1-23 SG'!N23,'11-1-23 SG'!D23))))*ROUND(IF($C$22="Dual-Option",1.1,1),2)</f>
        <v>4.59</v>
      </c>
      <c r="E44" s="6">
        <f>IF($M$21&gt;50,IF($C$17&lt;DATEVALUE("11/1/2023"),IF($M$21&gt;100,IF('Rate Quote 11-1-2023 and After'!$C$18="California",'8-1-23 LG'!T23,'8-1-23 LG'!J23),IF('Rate Quote 11-1-2023 and After'!$C$18="California",'8-1-23 LG'!O23,'8-1-23 LG'!E23)),IF($M$21&gt;100,IF('Rate Quote 11-1-2023 and After'!$C$18="California",'11-1-23 LG'!T23,'11-1-23 LG'!J23),IF('Rate Quote 11-1-2023 and After'!$C$18="California",'11-1-23 LG'!O23,'11-1-23 LG'!E23))),IF($C$17&lt;DATEVALUE("11/1/2023"),IF($M$21&gt;24,IF('Rate Quote 11-1-2023 and After'!$C$18="California",'8-1-23 SG'!T23,'8-1-23 SG'!J23),IF('Rate Quote 11-1-2023 and After'!$C$18="California",'8-1-23 SG'!O23,'8-1-23 SG'!E23)),IF($M$21&gt;24,IF('Rate Quote 11-1-2023 and After'!$C$18="California",'11-1-23 SG'!T23,'11-1-23 SG'!J23),IF('Rate Quote 11-1-2023 and After'!$C$18="California",'11-1-23 SG'!O23,'11-1-23 SG'!E23))))*ROUND(IF($C$22="Dual-Option",1.1,1),2)</f>
        <v>9.17</v>
      </c>
      <c r="F44" s="6">
        <f>IF($M$21&gt;50,IF($C$17&lt;DATEVALUE("11/1/2023"),IF($M$21&gt;100,IF('Rate Quote 11-1-2023 and After'!$C$18="California",'8-1-23 LG'!U23,'8-1-23 LG'!K23),IF('Rate Quote 11-1-2023 and After'!$C$18="California",'8-1-23 LG'!P23,'8-1-23 LG'!F23)),IF($M$21&gt;100,IF('Rate Quote 11-1-2023 and After'!$C$18="California",'11-1-23 LG'!U23,'11-1-23 LG'!K23),IF('Rate Quote 11-1-2023 and After'!$C$18="California",'11-1-23 LG'!P23,'11-1-23 LG'!F23))),IF($C$17&lt;DATEVALUE("11/1/2023"),IF($M$21&gt;24,IF('Rate Quote 11-1-2023 and After'!$C$18="California",'8-1-23 SG'!U23,'8-1-23 SG'!K23),IF('Rate Quote 11-1-2023 and After'!$C$18="California",'8-1-23 SG'!P23,'8-1-23 SG'!F23)),IF($M$21&gt;24,IF('Rate Quote 11-1-2023 and After'!$C$18="California",'11-1-23 SG'!U23,'11-1-23 SG'!K23),IF('Rate Quote 11-1-2023 and After'!$C$18="California",'11-1-23 SG'!P23,'11-1-23 SG'!F23))))*ROUND(IF($C$22="Dual-Option",1.1,1),2)</f>
        <v>7.08</v>
      </c>
      <c r="G44" s="6">
        <f>IF($M$21&gt;50,IF($C$17&lt;DATEVALUE("11/1/2023"),IF($M$21&gt;100,IF('Rate Quote 11-1-2023 and After'!$C$18="California",'8-1-23 LG'!V23,'8-1-23 LG'!L23),IF('Rate Quote 11-1-2023 and After'!$C$18="California",'8-1-23 LG'!Q23,'8-1-23 LG'!G23)),IF($M$21&gt;100,IF('Rate Quote 11-1-2023 and After'!$C$18="California",'11-1-23 LG'!V23,'11-1-23 LG'!L23),IF('Rate Quote 11-1-2023 and After'!$C$18="California",'11-1-23 LG'!Q23,'11-1-23 LG'!G23))),IF($C$17&lt;DATEVALUE("11/1/2023"),IF($M$21&gt;24,IF('Rate Quote 11-1-2023 and After'!$C$18="California",'8-1-23 SG'!V23,'8-1-23 SG'!L23),IF('Rate Quote 11-1-2023 and After'!$C$18="California",'8-1-23 SG'!Q23,'8-1-23 SG'!G23)),IF($M$21&gt;24,IF('Rate Quote 11-1-2023 and After'!$C$18="California",'11-1-23 SG'!V23,'11-1-23 SG'!L23),IF('Rate Quote 11-1-2023 and After'!$C$18="California",'11-1-23 SG'!Q23,'11-1-23 SG'!G23))))*ROUND(IF($C$22="Dual-Option",1.1,1),2)</f>
        <v>13.29</v>
      </c>
      <c r="I44" s="6">
        <f t="shared" si="10"/>
        <v>0</v>
      </c>
      <c r="J44" s="6">
        <f t="shared" si="11"/>
        <v>0</v>
      </c>
      <c r="K44" s="6">
        <f t="shared" si="12"/>
        <v>0</v>
      </c>
      <c r="L44" s="6">
        <f t="shared" si="13"/>
        <v>0</v>
      </c>
      <c r="M44" s="6">
        <f t="shared" si="14"/>
        <v>0</v>
      </c>
    </row>
    <row r="45" spans="1:13" x14ac:dyDescent="0.55000000000000004">
      <c r="A45" s="5" t="s">
        <v>9</v>
      </c>
      <c r="B45" s="5"/>
      <c r="D45" s="6">
        <f>IF($M$21&gt;50,IF($C$17&lt;DATEVALUE("11/1/2023"),IF($M$21&gt;100,IF('Rate Quote 11-1-2023 and After'!$C$18="California",'8-1-23 LG'!S24,'8-1-23 LG'!I24),IF('Rate Quote 11-1-2023 and After'!$C$18="California",'8-1-23 LG'!N24,'8-1-23 LG'!D24)),IF($M$21&gt;100,IF('Rate Quote 11-1-2023 and After'!$C$18="California",'11-1-23 LG'!S24,'11-1-23 LG'!I24),IF('Rate Quote 11-1-2023 and After'!$C$18="California",'11-1-23 LG'!N24,'11-1-23 LG'!D24))),IF($C$17&lt;DATEVALUE("11/1/2023"),IF($M$21&gt;24,IF('Rate Quote 11-1-2023 and After'!$C$18="California",'8-1-23 SG'!S24,'8-1-23 SG'!I24),IF('Rate Quote 11-1-2023 and After'!$C$18="California",'8-1-23 SG'!N24,'8-1-23 SG'!D24)),IF($M$21&gt;24,IF('Rate Quote 11-1-2023 and After'!$C$18="California",'11-1-23 SG'!S24,'11-1-23 SG'!I24),IF('Rate Quote 11-1-2023 and After'!$C$18="California",'11-1-23 SG'!N24,'11-1-23 SG'!D24))))*ROUND(IF($C$22="Dual-Option",1.1,1),2)</f>
        <v>5.3</v>
      </c>
      <c r="E45" s="6">
        <f>IF($M$21&gt;50,IF($C$17&lt;DATEVALUE("11/1/2023"),IF($M$21&gt;100,IF('Rate Quote 11-1-2023 and After'!$C$18="California",'8-1-23 LG'!T24,'8-1-23 LG'!J24),IF('Rate Quote 11-1-2023 and After'!$C$18="California",'8-1-23 LG'!O24,'8-1-23 LG'!E24)),IF($M$21&gt;100,IF('Rate Quote 11-1-2023 and After'!$C$18="California",'11-1-23 LG'!T24,'11-1-23 LG'!J24),IF('Rate Quote 11-1-2023 and After'!$C$18="California",'11-1-23 LG'!O24,'11-1-23 LG'!E24))),IF($C$17&lt;DATEVALUE("11/1/2023"),IF($M$21&gt;24,IF('Rate Quote 11-1-2023 and After'!$C$18="California",'8-1-23 SG'!T24,'8-1-23 SG'!J24),IF('Rate Quote 11-1-2023 and After'!$C$18="California",'8-1-23 SG'!O24,'8-1-23 SG'!E24)),IF($M$21&gt;24,IF('Rate Quote 11-1-2023 and After'!$C$18="California",'11-1-23 SG'!T24,'11-1-23 SG'!J24),IF('Rate Quote 11-1-2023 and After'!$C$18="California",'11-1-23 SG'!O24,'11-1-23 SG'!E24))))*ROUND(IF($C$22="Dual-Option",1.1,1),2)</f>
        <v>10.57</v>
      </c>
      <c r="F45" s="6">
        <f>IF($M$21&gt;50,IF($C$17&lt;DATEVALUE("11/1/2023"),IF($M$21&gt;100,IF('Rate Quote 11-1-2023 and After'!$C$18="California",'8-1-23 LG'!U24,'8-1-23 LG'!K24),IF('Rate Quote 11-1-2023 and After'!$C$18="California",'8-1-23 LG'!P24,'8-1-23 LG'!F24)),IF($M$21&gt;100,IF('Rate Quote 11-1-2023 and After'!$C$18="California",'11-1-23 LG'!U24,'11-1-23 LG'!K24),IF('Rate Quote 11-1-2023 and After'!$C$18="California",'11-1-23 LG'!P24,'11-1-23 LG'!F24))),IF($C$17&lt;DATEVALUE("11/1/2023"),IF($M$21&gt;24,IF('Rate Quote 11-1-2023 and After'!$C$18="California",'8-1-23 SG'!U24,'8-1-23 SG'!K24),IF('Rate Quote 11-1-2023 and After'!$C$18="California",'8-1-23 SG'!P24,'8-1-23 SG'!F24)),IF($M$21&gt;24,IF('Rate Quote 11-1-2023 and After'!$C$18="California",'11-1-23 SG'!U24,'11-1-23 SG'!K24),IF('Rate Quote 11-1-2023 and After'!$C$18="California",'11-1-23 SG'!P24,'11-1-23 SG'!F24))))*ROUND(IF($C$22="Dual-Option",1.1,1),2)</f>
        <v>8.11</v>
      </c>
      <c r="G45" s="6">
        <f>IF($M$21&gt;50,IF($C$17&lt;DATEVALUE("11/1/2023"),IF($M$21&gt;100,IF('Rate Quote 11-1-2023 and After'!$C$18="California",'8-1-23 LG'!V24,'8-1-23 LG'!L24),IF('Rate Quote 11-1-2023 and After'!$C$18="California",'8-1-23 LG'!Q24,'8-1-23 LG'!G24)),IF($M$21&gt;100,IF('Rate Quote 11-1-2023 and After'!$C$18="California",'11-1-23 LG'!V24,'11-1-23 LG'!L24),IF('Rate Quote 11-1-2023 and After'!$C$18="California",'11-1-23 LG'!Q24,'11-1-23 LG'!G24))),IF($C$17&lt;DATEVALUE("11/1/2023"),IF($M$21&gt;24,IF('Rate Quote 11-1-2023 and After'!$C$18="California",'8-1-23 SG'!V24,'8-1-23 SG'!L24),IF('Rate Quote 11-1-2023 and After'!$C$18="California",'8-1-23 SG'!Q24,'8-1-23 SG'!G24)),IF($M$21&gt;24,IF('Rate Quote 11-1-2023 and After'!$C$18="California",'11-1-23 SG'!V24,'11-1-23 SG'!L24),IF('Rate Quote 11-1-2023 and After'!$C$18="California",'11-1-23 SG'!Q24,'11-1-23 SG'!G24))))*ROUND(IF($C$22="Dual-Option",1.1,1),2)</f>
        <v>15.32</v>
      </c>
      <c r="I45" s="6">
        <f t="shared" si="10"/>
        <v>0</v>
      </c>
      <c r="J45" s="6">
        <f t="shared" si="11"/>
        <v>0</v>
      </c>
      <c r="K45" s="6">
        <f t="shared" si="12"/>
        <v>0</v>
      </c>
      <c r="L45" s="6">
        <f t="shared" si="13"/>
        <v>0</v>
      </c>
      <c r="M45" s="6">
        <f t="shared" si="14"/>
        <v>0</v>
      </c>
    </row>
    <row r="46" spans="1:13" x14ac:dyDescent="0.55000000000000004">
      <c r="A46" s="5" t="s">
        <v>10</v>
      </c>
      <c r="B46" s="5"/>
      <c r="D46" s="6">
        <f>IF($M$21&gt;50,IF($C$17&lt;DATEVALUE("11/1/2023"),IF($M$21&gt;100,IF('Rate Quote 11-1-2023 and After'!$C$18="California",'8-1-23 LG'!S25,'8-1-23 LG'!I25),IF('Rate Quote 11-1-2023 and After'!$C$18="California",'8-1-23 LG'!N25,'8-1-23 LG'!D25)),IF($M$21&gt;100,IF('Rate Quote 11-1-2023 and After'!$C$18="California",'11-1-23 LG'!S25,'11-1-23 LG'!I25),IF('Rate Quote 11-1-2023 and After'!$C$18="California",'11-1-23 LG'!N25,'11-1-23 LG'!D25))),IF($C$17&lt;DATEVALUE("11/1/2023"),IF($M$21&gt;24,IF('Rate Quote 11-1-2023 and After'!$C$18="California",'8-1-23 SG'!S25,'8-1-23 SG'!I25),IF('Rate Quote 11-1-2023 and After'!$C$18="California",'8-1-23 SG'!N25,'8-1-23 SG'!D25)),IF($M$21&gt;24,IF('Rate Quote 11-1-2023 and After'!$C$18="California",'11-1-23 SG'!S25,'11-1-23 SG'!I25),IF('Rate Quote 11-1-2023 and After'!$C$18="California",'11-1-23 SG'!N25,'11-1-23 SG'!D25))))*ROUND(IF($C$22="Dual-Option",1.1,1),2)</f>
        <v>7.23</v>
      </c>
      <c r="E46" s="6">
        <f>IF($M$21&gt;50,IF($C$17&lt;DATEVALUE("11/1/2023"),IF($M$21&gt;100,IF('Rate Quote 11-1-2023 and After'!$C$18="California",'8-1-23 LG'!T25,'8-1-23 LG'!J25),IF('Rate Quote 11-1-2023 and After'!$C$18="California",'8-1-23 LG'!O25,'8-1-23 LG'!E25)),IF($M$21&gt;100,IF('Rate Quote 11-1-2023 and After'!$C$18="California",'11-1-23 LG'!T25,'11-1-23 LG'!J25),IF('Rate Quote 11-1-2023 and After'!$C$18="California",'11-1-23 LG'!O25,'11-1-23 LG'!E25))),IF($C$17&lt;DATEVALUE("11/1/2023"),IF($M$21&gt;24,IF('Rate Quote 11-1-2023 and After'!$C$18="California",'8-1-23 SG'!T25,'8-1-23 SG'!J25),IF('Rate Quote 11-1-2023 and After'!$C$18="California",'8-1-23 SG'!O25,'8-1-23 SG'!E25)),IF($M$21&gt;24,IF('Rate Quote 11-1-2023 and After'!$C$18="California",'11-1-23 SG'!T25,'11-1-23 SG'!J25),IF('Rate Quote 11-1-2023 and After'!$C$18="California",'11-1-23 SG'!O25,'11-1-23 SG'!E25))))*ROUND(IF($C$22="Dual-Option",1.1,1),2)</f>
        <v>14.43</v>
      </c>
      <c r="F46" s="6">
        <f>IF($M$21&gt;50,IF($C$17&lt;DATEVALUE("11/1/2023"),IF($M$21&gt;100,IF('Rate Quote 11-1-2023 and After'!$C$18="California",'8-1-23 LG'!U25,'8-1-23 LG'!K25),IF('Rate Quote 11-1-2023 and After'!$C$18="California",'8-1-23 LG'!P25,'8-1-23 LG'!F25)),IF($M$21&gt;100,IF('Rate Quote 11-1-2023 and After'!$C$18="California",'11-1-23 LG'!U25,'11-1-23 LG'!K25),IF('Rate Quote 11-1-2023 and After'!$C$18="California",'11-1-23 LG'!P25,'11-1-23 LG'!F25))),IF($C$17&lt;DATEVALUE("11/1/2023"),IF($M$21&gt;24,IF('Rate Quote 11-1-2023 and After'!$C$18="California",'8-1-23 SG'!U25,'8-1-23 SG'!K25),IF('Rate Quote 11-1-2023 and After'!$C$18="California",'8-1-23 SG'!P25,'8-1-23 SG'!F25)),IF($M$21&gt;24,IF('Rate Quote 11-1-2023 and After'!$C$18="California",'11-1-23 SG'!U25,'11-1-23 SG'!K25),IF('Rate Quote 11-1-2023 and After'!$C$18="California",'11-1-23 SG'!P25,'11-1-23 SG'!F25))))*ROUND(IF($C$22="Dual-Option",1.1,1),2)</f>
        <v>11.02</v>
      </c>
      <c r="G46" s="6">
        <f>IF($M$21&gt;50,IF($C$17&lt;DATEVALUE("11/1/2023"),IF($M$21&gt;100,IF('Rate Quote 11-1-2023 and After'!$C$18="California",'8-1-23 LG'!V25,'8-1-23 LG'!L25),IF('Rate Quote 11-1-2023 and After'!$C$18="California",'8-1-23 LG'!Q25,'8-1-23 LG'!G25)),IF($M$21&gt;100,IF('Rate Quote 11-1-2023 and After'!$C$18="California",'11-1-23 LG'!V25,'11-1-23 LG'!L25),IF('Rate Quote 11-1-2023 and After'!$C$18="California",'11-1-23 LG'!Q25,'11-1-23 LG'!G25))),IF($C$17&lt;DATEVALUE("11/1/2023"),IF($M$21&gt;24,IF('Rate Quote 11-1-2023 and After'!$C$18="California",'8-1-23 SG'!V25,'8-1-23 SG'!L25),IF('Rate Quote 11-1-2023 and After'!$C$18="California",'8-1-23 SG'!Q25,'8-1-23 SG'!G25)),IF($M$21&gt;24,IF('Rate Quote 11-1-2023 and After'!$C$18="California",'11-1-23 SG'!V25,'11-1-23 SG'!L25),IF('Rate Quote 11-1-2023 and After'!$C$18="California",'11-1-23 SG'!Q25,'11-1-23 SG'!G25))))*ROUND(IF($C$22="Dual-Option",1.1,1),2)</f>
        <v>20.93</v>
      </c>
      <c r="I46" s="6">
        <f t="shared" si="10"/>
        <v>0</v>
      </c>
      <c r="J46" s="6">
        <f t="shared" si="11"/>
        <v>0</v>
      </c>
      <c r="K46" s="6">
        <f t="shared" si="12"/>
        <v>0</v>
      </c>
      <c r="L46" s="6">
        <f t="shared" si="13"/>
        <v>0</v>
      </c>
      <c r="M46" s="6">
        <f t="shared" si="14"/>
        <v>0</v>
      </c>
    </row>
    <row r="47" spans="1:13" x14ac:dyDescent="0.55000000000000004">
      <c r="A47" s="5" t="s">
        <v>11</v>
      </c>
      <c r="B47" s="5"/>
      <c r="D47" s="6">
        <f>IF($M$21&gt;50,IF($C$17&lt;DATEVALUE("11/1/2023"),IF($M$21&gt;100,IF('Rate Quote 11-1-2023 and After'!$C$18="California",'8-1-23 LG'!S26,'8-1-23 LG'!I26),IF('Rate Quote 11-1-2023 and After'!$C$18="California",'8-1-23 LG'!N26,'8-1-23 LG'!D26)),IF($M$21&gt;100,IF('Rate Quote 11-1-2023 and After'!$C$18="California",'11-1-23 LG'!S26,'11-1-23 LG'!I26),IF('Rate Quote 11-1-2023 and After'!$C$18="California",'11-1-23 LG'!N26,'11-1-23 LG'!D26))),IF($C$17&lt;DATEVALUE("11/1/2023"),IF($M$21&gt;24,IF('Rate Quote 11-1-2023 and After'!$C$18="California",'8-1-23 SG'!S26,'8-1-23 SG'!I26),IF('Rate Quote 11-1-2023 and After'!$C$18="California",'8-1-23 SG'!N26,'8-1-23 SG'!D26)),IF($M$21&gt;24,IF('Rate Quote 11-1-2023 and After'!$C$18="California",'11-1-23 SG'!S26,'11-1-23 SG'!I26),IF('Rate Quote 11-1-2023 and After'!$C$18="California",'11-1-23 SG'!N26,'11-1-23 SG'!D26))))*ROUND(IF($C$22="Dual-Option",1.1,1),2)</f>
        <v>8.31</v>
      </c>
      <c r="E47" s="6">
        <f>IF($M$21&gt;50,IF($C$17&lt;DATEVALUE("11/1/2023"),IF($M$21&gt;100,IF('Rate Quote 11-1-2023 and After'!$C$18="California",'8-1-23 LG'!T26,'8-1-23 LG'!J26),IF('Rate Quote 11-1-2023 and After'!$C$18="California",'8-1-23 LG'!O26,'8-1-23 LG'!E26)),IF($M$21&gt;100,IF('Rate Quote 11-1-2023 and After'!$C$18="California",'11-1-23 LG'!T26,'11-1-23 LG'!J26),IF('Rate Quote 11-1-2023 and After'!$C$18="California",'11-1-23 LG'!O26,'11-1-23 LG'!E26))),IF($C$17&lt;DATEVALUE("11/1/2023"),IF($M$21&gt;24,IF('Rate Quote 11-1-2023 and After'!$C$18="California",'8-1-23 SG'!T26,'8-1-23 SG'!J26),IF('Rate Quote 11-1-2023 and After'!$C$18="California",'8-1-23 SG'!O26,'8-1-23 SG'!E26)),IF($M$21&gt;24,IF('Rate Quote 11-1-2023 and After'!$C$18="California",'11-1-23 SG'!T26,'11-1-23 SG'!J26),IF('Rate Quote 11-1-2023 and After'!$C$18="California",'11-1-23 SG'!O26,'11-1-23 SG'!E26))))*ROUND(IF($C$22="Dual-Option",1.1,1),2)</f>
        <v>16.61</v>
      </c>
      <c r="F47" s="6">
        <f>IF($M$21&gt;50,IF($C$17&lt;DATEVALUE("11/1/2023"),IF($M$21&gt;100,IF('Rate Quote 11-1-2023 and After'!$C$18="California",'8-1-23 LG'!U26,'8-1-23 LG'!K26),IF('Rate Quote 11-1-2023 and After'!$C$18="California",'8-1-23 LG'!P26,'8-1-23 LG'!F26)),IF($M$21&gt;100,IF('Rate Quote 11-1-2023 and After'!$C$18="California",'11-1-23 LG'!U26,'11-1-23 LG'!K26),IF('Rate Quote 11-1-2023 and After'!$C$18="California",'11-1-23 LG'!P26,'11-1-23 LG'!F26))),IF($C$17&lt;DATEVALUE("11/1/2023"),IF($M$21&gt;24,IF('Rate Quote 11-1-2023 and After'!$C$18="California",'8-1-23 SG'!U26,'8-1-23 SG'!K26),IF('Rate Quote 11-1-2023 and After'!$C$18="California",'8-1-23 SG'!P26,'8-1-23 SG'!F26)),IF($M$21&gt;24,IF('Rate Quote 11-1-2023 and After'!$C$18="California",'11-1-23 SG'!U26,'11-1-23 SG'!K26),IF('Rate Quote 11-1-2023 and After'!$C$18="California",'11-1-23 SG'!P26,'11-1-23 SG'!F26))))*ROUND(IF($C$22="Dual-Option",1.1,1),2)</f>
        <v>12.64</v>
      </c>
      <c r="G47" s="6">
        <f>IF($M$21&gt;50,IF($C$17&lt;DATEVALUE("11/1/2023"),IF($M$21&gt;100,IF('Rate Quote 11-1-2023 and After'!$C$18="California",'8-1-23 LG'!V26,'8-1-23 LG'!L26),IF('Rate Quote 11-1-2023 and After'!$C$18="California",'8-1-23 LG'!Q26,'8-1-23 LG'!G26)),IF($M$21&gt;100,IF('Rate Quote 11-1-2023 and After'!$C$18="California",'11-1-23 LG'!V26,'11-1-23 LG'!L26),IF('Rate Quote 11-1-2023 and After'!$C$18="California",'11-1-23 LG'!Q26,'11-1-23 LG'!G26))),IF($C$17&lt;DATEVALUE("11/1/2023"),IF($M$21&gt;24,IF('Rate Quote 11-1-2023 and After'!$C$18="California",'8-1-23 SG'!V26,'8-1-23 SG'!L26),IF('Rate Quote 11-1-2023 and After'!$C$18="California",'8-1-23 SG'!Q26,'8-1-23 SG'!G26)),IF($M$21&gt;24,IF('Rate Quote 11-1-2023 and After'!$C$18="California",'11-1-23 SG'!V26,'11-1-23 SG'!L26),IF('Rate Quote 11-1-2023 and After'!$C$18="California",'11-1-23 SG'!Q26,'11-1-23 SG'!G26))))*ROUND(IF($C$22="Dual-Option",1.1,1),2)</f>
        <v>24.06</v>
      </c>
      <c r="I47" s="6">
        <f t="shared" si="10"/>
        <v>0</v>
      </c>
      <c r="J47" s="6">
        <f t="shared" si="11"/>
        <v>0</v>
      </c>
      <c r="K47" s="6">
        <f t="shared" si="12"/>
        <v>0</v>
      </c>
      <c r="L47" s="6">
        <f t="shared" si="13"/>
        <v>0</v>
      </c>
      <c r="M47" s="6">
        <f t="shared" si="14"/>
        <v>0</v>
      </c>
    </row>
    <row r="48" spans="1:13" ht="15.6" x14ac:dyDescent="0.6">
      <c r="A48" s="91" t="s">
        <v>93</v>
      </c>
      <c r="B48" s="35"/>
      <c r="D48" s="36"/>
      <c r="E48" s="37"/>
      <c r="F48" s="37"/>
      <c r="G48" s="37"/>
      <c r="H48" s="14"/>
      <c r="I48" s="36"/>
      <c r="J48" s="37"/>
      <c r="K48" s="37"/>
      <c r="L48" s="37"/>
      <c r="M48" s="37"/>
    </row>
    <row r="49" spans="1:13" x14ac:dyDescent="0.55000000000000004">
      <c r="A49" s="33" t="s">
        <v>6</v>
      </c>
      <c r="B49" s="33"/>
      <c r="D49" s="6">
        <f>IF($M$21&gt;50,IF($C$17&lt;DATEVALUE("11/1/2023"),IF($M$21&gt;100,IF('Rate Quote 11-1-2023 and After'!$C$18="California",'8-1-23 LG'!S28,'8-1-23 LG'!I28),IF('Rate Quote 11-1-2023 and After'!$C$18="California",'8-1-23 LG'!N28,'8-1-23 LG'!D28)),IF($M$21&gt;100,IF('Rate Quote 11-1-2023 and After'!$C$18="California",'11-1-23 LG'!S28,'11-1-23 LG'!I28),IF('Rate Quote 11-1-2023 and After'!$C$18="California",'11-1-23 LG'!N28,'11-1-23 LG'!D28))),IF($C$17&lt;DATEVALUE("11/1/2023"),IF($M$21&gt;24,IF('Rate Quote 11-1-2023 and After'!$C$18="California",'8-1-23 SG'!S28,'8-1-23 SG'!I28),IF('Rate Quote 11-1-2023 and After'!$C$18="California",'8-1-23 SG'!N28,'8-1-23 SG'!D28)),IF($M$21&gt;24,IF('Rate Quote 11-1-2023 and After'!$C$18="California",'11-1-23 SG'!S28,'11-1-23 SG'!I28),IF('Rate Quote 11-1-2023 and After'!$C$18="California",'11-1-23 SG'!N28,'11-1-23 SG'!D28))))*ROUND(IF($C$22="Dual-Option",1.1,1),2)</f>
        <v>7.88</v>
      </c>
      <c r="E49" s="6">
        <f>IF($M$21&gt;50,IF($C$17&lt;DATEVALUE("11/1/2023"),IF($M$21&gt;100,IF('Rate Quote 11-1-2023 and After'!$C$18="California",'8-1-23 LG'!T28,'8-1-23 LG'!J28),IF('Rate Quote 11-1-2023 and After'!$C$18="California",'8-1-23 LG'!O28,'8-1-23 LG'!E28)),IF($M$21&gt;100,IF('Rate Quote 11-1-2023 and After'!$C$18="California",'11-1-23 LG'!T28,'11-1-23 LG'!J28),IF('Rate Quote 11-1-2023 and After'!$C$18="California",'11-1-23 LG'!O28,'11-1-23 LG'!E28))),IF($C$17&lt;DATEVALUE("11/1/2023"),IF($M$21&gt;24,IF('Rate Quote 11-1-2023 and After'!$C$18="California",'8-1-23 SG'!T28,'8-1-23 SG'!J28),IF('Rate Quote 11-1-2023 and After'!$C$18="California",'8-1-23 SG'!O28,'8-1-23 SG'!E28)),IF($M$21&gt;24,IF('Rate Quote 11-1-2023 and After'!$C$18="California",'11-1-23 SG'!T28,'11-1-23 SG'!J28),IF('Rate Quote 11-1-2023 and After'!$C$18="California",'11-1-23 SG'!O28,'11-1-23 SG'!E28))))*ROUND(IF($C$22="Dual-Option",1.1,1),2)</f>
        <v>15.76</v>
      </c>
      <c r="F49" s="6">
        <f>IF($M$21&gt;50,IF($C$17&lt;DATEVALUE("11/1/2023"),IF($M$21&gt;100,IF('Rate Quote 11-1-2023 and After'!$C$18="California",'8-1-23 LG'!U28,'8-1-23 LG'!K28),IF('Rate Quote 11-1-2023 and After'!$C$18="California",'8-1-23 LG'!P28,'8-1-23 LG'!F28)),IF($M$21&gt;100,IF('Rate Quote 11-1-2023 and After'!$C$18="California",'11-1-23 LG'!U28,'11-1-23 LG'!K28),IF('Rate Quote 11-1-2023 and After'!$C$18="California",'11-1-23 LG'!P28,'11-1-23 LG'!F28))),IF($C$17&lt;DATEVALUE("11/1/2023"),IF($M$21&gt;24,IF('Rate Quote 11-1-2023 and After'!$C$18="California",'8-1-23 SG'!U28,'8-1-23 SG'!K28),IF('Rate Quote 11-1-2023 and After'!$C$18="California",'8-1-23 SG'!P28,'8-1-23 SG'!F28)),IF($M$21&gt;24,IF('Rate Quote 11-1-2023 and After'!$C$18="California",'11-1-23 SG'!U28,'11-1-23 SG'!K28),IF('Rate Quote 11-1-2023 and After'!$C$18="California",'11-1-23 SG'!P28,'11-1-23 SG'!F28))))*ROUND(IF($C$22="Dual-Option",1.1,1),2)</f>
        <v>11.98</v>
      </c>
      <c r="G49" s="6">
        <f>IF($M$21&gt;50,IF($C$17&lt;DATEVALUE("11/1/2023"),IF($M$21&gt;100,IF('Rate Quote 11-1-2023 and After'!$C$18="California",'8-1-23 LG'!V28,'8-1-23 LG'!L28),IF('Rate Quote 11-1-2023 and After'!$C$18="California",'8-1-23 LG'!Q28,'8-1-23 LG'!G28)),IF($M$21&gt;100,IF('Rate Quote 11-1-2023 and After'!$C$18="California",'11-1-23 LG'!V28,'11-1-23 LG'!L28),IF('Rate Quote 11-1-2023 and After'!$C$18="California",'11-1-23 LG'!Q28,'11-1-23 LG'!G28))),IF($C$17&lt;DATEVALUE("11/1/2023"),IF($M$21&gt;24,IF('Rate Quote 11-1-2023 and After'!$C$18="California",'8-1-23 SG'!V28,'8-1-23 SG'!L28),IF('Rate Quote 11-1-2023 and After'!$C$18="California",'8-1-23 SG'!Q28,'8-1-23 SG'!G28)),IF($M$21&gt;24,IF('Rate Quote 11-1-2023 and After'!$C$18="California",'11-1-23 SG'!V28,'11-1-23 SG'!L28),IF('Rate Quote 11-1-2023 and After'!$C$18="California",'11-1-23 SG'!Q28,'11-1-23 SG'!G28))))*ROUND(IF($C$22="Dual-Option",1.1,1),2)</f>
        <v>22.84</v>
      </c>
      <c r="I49" s="34">
        <f t="shared" ref="I49:I54" si="15">D49*$M$17</f>
        <v>0</v>
      </c>
      <c r="J49" s="34">
        <f t="shared" ref="J49:J54" si="16">E49*$M$18</f>
        <v>0</v>
      </c>
      <c r="K49" s="34">
        <f t="shared" ref="K49:K54" si="17">F49*$M$19</f>
        <v>0</v>
      </c>
      <c r="L49" s="34">
        <f t="shared" ref="L49:L54" si="18">G49*$M$20</f>
        <v>0</v>
      </c>
      <c r="M49" s="34">
        <f t="shared" ref="M49:M54" si="19">SUM(I49:L49)</f>
        <v>0</v>
      </c>
    </row>
    <row r="50" spans="1:13" x14ac:dyDescent="0.55000000000000004">
      <c r="A50" s="5" t="s">
        <v>7</v>
      </c>
      <c r="B50" s="5"/>
      <c r="D50" s="6">
        <f>IF($M$21&gt;50,IF($C$17&lt;DATEVALUE("11/1/2023"),IF($M$21&gt;100,IF('Rate Quote 11-1-2023 and After'!$C$18="California",'8-1-23 LG'!S29,'8-1-23 LG'!I29),IF('Rate Quote 11-1-2023 and After'!$C$18="California",'8-1-23 LG'!N29,'8-1-23 LG'!D29)),IF($M$21&gt;100,IF('Rate Quote 11-1-2023 and After'!$C$18="California",'11-1-23 LG'!S29,'11-1-23 LG'!I29),IF('Rate Quote 11-1-2023 and After'!$C$18="California",'11-1-23 LG'!N29,'11-1-23 LG'!D29))),IF($C$17&lt;DATEVALUE("11/1/2023"),IF($M$21&gt;24,IF('Rate Quote 11-1-2023 and After'!$C$18="California",'8-1-23 SG'!S29,'8-1-23 SG'!I29),IF('Rate Quote 11-1-2023 and After'!$C$18="California",'8-1-23 SG'!N29,'8-1-23 SG'!D29)),IF($M$21&gt;24,IF('Rate Quote 11-1-2023 and After'!$C$18="California",'11-1-23 SG'!S29,'11-1-23 SG'!I29),IF('Rate Quote 11-1-2023 and After'!$C$18="California",'11-1-23 SG'!N29,'11-1-23 SG'!D29))))*ROUND(IF($C$22="Dual-Option",1.1,1),2)</f>
        <v>9.1</v>
      </c>
      <c r="E50" s="6">
        <f>IF($M$21&gt;50,IF($C$17&lt;DATEVALUE("11/1/2023"),IF($M$21&gt;100,IF('Rate Quote 11-1-2023 and After'!$C$18="California",'8-1-23 LG'!T29,'8-1-23 LG'!J29),IF('Rate Quote 11-1-2023 and After'!$C$18="California",'8-1-23 LG'!O29,'8-1-23 LG'!E29)),IF($M$21&gt;100,IF('Rate Quote 11-1-2023 and After'!$C$18="California",'11-1-23 LG'!T29,'11-1-23 LG'!J29),IF('Rate Quote 11-1-2023 and After'!$C$18="California",'11-1-23 LG'!O29,'11-1-23 LG'!E29))),IF($C$17&lt;DATEVALUE("11/1/2023"),IF($M$21&gt;24,IF('Rate Quote 11-1-2023 and After'!$C$18="California",'8-1-23 SG'!T29,'8-1-23 SG'!J29),IF('Rate Quote 11-1-2023 and After'!$C$18="California",'8-1-23 SG'!O29,'8-1-23 SG'!E29)),IF($M$21&gt;24,IF('Rate Quote 11-1-2023 and After'!$C$18="California",'11-1-23 SG'!T29,'11-1-23 SG'!J29),IF('Rate Quote 11-1-2023 and After'!$C$18="California",'11-1-23 SG'!O29,'11-1-23 SG'!E29))))*ROUND(IF($C$22="Dual-Option",1.1,1),2)</f>
        <v>18.22</v>
      </c>
      <c r="F50" s="6">
        <f>IF($M$21&gt;50,IF($C$17&lt;DATEVALUE("11/1/2023"),IF($M$21&gt;100,IF('Rate Quote 11-1-2023 and After'!$C$18="California",'8-1-23 LG'!U29,'8-1-23 LG'!K29),IF('Rate Quote 11-1-2023 and After'!$C$18="California",'8-1-23 LG'!P29,'8-1-23 LG'!F29)),IF($M$21&gt;100,IF('Rate Quote 11-1-2023 and After'!$C$18="California",'11-1-23 LG'!U29,'11-1-23 LG'!K29),IF('Rate Quote 11-1-2023 and After'!$C$18="California",'11-1-23 LG'!P29,'11-1-23 LG'!F29))),IF($C$17&lt;DATEVALUE("11/1/2023"),IF($M$21&gt;24,IF('Rate Quote 11-1-2023 and After'!$C$18="California",'8-1-23 SG'!U29,'8-1-23 SG'!K29),IF('Rate Quote 11-1-2023 and After'!$C$18="California",'8-1-23 SG'!P29,'8-1-23 SG'!F29)),IF($M$21&gt;24,IF('Rate Quote 11-1-2023 and After'!$C$18="California",'11-1-23 SG'!U29,'11-1-23 SG'!K29),IF('Rate Quote 11-1-2023 and After'!$C$18="California",'11-1-23 SG'!P29,'11-1-23 SG'!F29))))*ROUND(IF($C$22="Dual-Option",1.1,1),2)</f>
        <v>13.85</v>
      </c>
      <c r="G50" s="6">
        <f>IF($M$21&gt;50,IF($C$17&lt;DATEVALUE("11/1/2023"),IF($M$21&gt;100,IF('Rate Quote 11-1-2023 and After'!$C$18="California",'8-1-23 LG'!V29,'8-1-23 LG'!L29),IF('Rate Quote 11-1-2023 and After'!$C$18="California",'8-1-23 LG'!Q29,'8-1-23 LG'!G29)),IF($M$21&gt;100,IF('Rate Quote 11-1-2023 and After'!$C$18="California",'11-1-23 LG'!V29,'11-1-23 LG'!L29),IF('Rate Quote 11-1-2023 and After'!$C$18="California",'11-1-23 LG'!Q29,'11-1-23 LG'!G29))),IF($C$17&lt;DATEVALUE("11/1/2023"),IF($M$21&gt;24,IF('Rate Quote 11-1-2023 and After'!$C$18="California",'8-1-23 SG'!V29,'8-1-23 SG'!L29),IF('Rate Quote 11-1-2023 and After'!$C$18="California",'8-1-23 SG'!Q29,'8-1-23 SG'!G29)),IF($M$21&gt;24,IF('Rate Quote 11-1-2023 and After'!$C$18="California",'11-1-23 SG'!V29,'11-1-23 SG'!L29),IF('Rate Quote 11-1-2023 and After'!$C$18="California",'11-1-23 SG'!Q29,'11-1-23 SG'!G29))))*ROUND(IF($C$22="Dual-Option",1.1,1),2)</f>
        <v>26.36</v>
      </c>
      <c r="I50" s="6">
        <f t="shared" si="15"/>
        <v>0</v>
      </c>
      <c r="J50" s="6">
        <f t="shared" si="16"/>
        <v>0</v>
      </c>
      <c r="K50" s="6">
        <f t="shared" si="17"/>
        <v>0</v>
      </c>
      <c r="L50" s="6">
        <f t="shared" si="18"/>
        <v>0</v>
      </c>
      <c r="M50" s="6">
        <f t="shared" si="19"/>
        <v>0</v>
      </c>
    </row>
    <row r="51" spans="1:13" x14ac:dyDescent="0.55000000000000004">
      <c r="A51" s="5" t="s">
        <v>8</v>
      </c>
      <c r="B51" s="5"/>
      <c r="D51" s="6">
        <f>IF($M$21&gt;50,IF($C$17&lt;DATEVALUE("11/1/2023"),IF($M$21&gt;100,IF('Rate Quote 11-1-2023 and After'!$C$18="California",'8-1-23 LG'!S30,'8-1-23 LG'!I30),IF('Rate Quote 11-1-2023 and After'!$C$18="California",'8-1-23 LG'!N30,'8-1-23 LG'!D30)),IF($M$21&gt;100,IF('Rate Quote 11-1-2023 and After'!$C$18="California",'11-1-23 LG'!S30,'11-1-23 LG'!I30),IF('Rate Quote 11-1-2023 and After'!$C$18="California",'11-1-23 LG'!N30,'11-1-23 LG'!D30))),IF($C$17&lt;DATEVALUE("11/1/2023"),IF($M$21&gt;24,IF('Rate Quote 11-1-2023 and After'!$C$18="California",'8-1-23 SG'!S30,'8-1-23 SG'!I30),IF('Rate Quote 11-1-2023 and After'!$C$18="California",'8-1-23 SG'!N30,'8-1-23 SG'!D30)),IF($M$21&gt;24,IF('Rate Quote 11-1-2023 and After'!$C$18="California",'11-1-23 SG'!S30,'11-1-23 SG'!I30),IF('Rate Quote 11-1-2023 and After'!$C$18="California",'11-1-23 SG'!N30,'11-1-23 SG'!D30))))*ROUND(IF($C$22="Dual-Option",1.1,1),2)</f>
        <v>9.35</v>
      </c>
      <c r="E51" s="6">
        <f>IF($M$21&gt;50,IF($C$17&lt;DATEVALUE("11/1/2023"),IF($M$21&gt;100,IF('Rate Quote 11-1-2023 and After'!$C$18="California",'8-1-23 LG'!T30,'8-1-23 LG'!J30),IF('Rate Quote 11-1-2023 and After'!$C$18="California",'8-1-23 LG'!O30,'8-1-23 LG'!E30)),IF($M$21&gt;100,IF('Rate Quote 11-1-2023 and After'!$C$18="California",'11-1-23 LG'!T30,'11-1-23 LG'!J30),IF('Rate Quote 11-1-2023 and After'!$C$18="California",'11-1-23 LG'!O30,'11-1-23 LG'!E30))),IF($C$17&lt;DATEVALUE("11/1/2023"),IF($M$21&gt;24,IF('Rate Quote 11-1-2023 and After'!$C$18="California",'8-1-23 SG'!T30,'8-1-23 SG'!J30),IF('Rate Quote 11-1-2023 and After'!$C$18="California",'8-1-23 SG'!O30,'8-1-23 SG'!E30)),IF($M$21&gt;24,IF('Rate Quote 11-1-2023 and After'!$C$18="California",'11-1-23 SG'!T30,'11-1-23 SG'!J30),IF('Rate Quote 11-1-2023 and After'!$C$18="California",'11-1-23 SG'!O30,'11-1-23 SG'!E30))))*ROUND(IF($C$22="Dual-Option",1.1,1),2)</f>
        <v>18.68</v>
      </c>
      <c r="F51" s="6">
        <f>IF($M$21&gt;50,IF($C$17&lt;DATEVALUE("11/1/2023"),IF($M$21&gt;100,IF('Rate Quote 11-1-2023 and After'!$C$18="California",'8-1-23 LG'!U30,'8-1-23 LG'!K30),IF('Rate Quote 11-1-2023 and After'!$C$18="California",'8-1-23 LG'!P30,'8-1-23 LG'!F30)),IF($M$21&gt;100,IF('Rate Quote 11-1-2023 and After'!$C$18="California",'11-1-23 LG'!U30,'11-1-23 LG'!K30),IF('Rate Quote 11-1-2023 and After'!$C$18="California",'11-1-23 LG'!P30,'11-1-23 LG'!F30))),IF($C$17&lt;DATEVALUE("11/1/2023"),IF($M$21&gt;24,IF('Rate Quote 11-1-2023 and After'!$C$18="California",'8-1-23 SG'!U30,'8-1-23 SG'!K30),IF('Rate Quote 11-1-2023 and After'!$C$18="California",'8-1-23 SG'!P30,'8-1-23 SG'!F30)),IF($M$21&gt;24,IF('Rate Quote 11-1-2023 and After'!$C$18="California",'11-1-23 SG'!U30,'11-1-23 SG'!K30),IF('Rate Quote 11-1-2023 and After'!$C$18="California",'11-1-23 SG'!P30,'11-1-23 SG'!F30))))*ROUND(IF($C$22="Dual-Option",1.1,1),2)</f>
        <v>14.23</v>
      </c>
      <c r="G51" s="6">
        <f>IF($M$21&gt;50,IF($C$17&lt;DATEVALUE("11/1/2023"),IF($M$21&gt;100,IF('Rate Quote 11-1-2023 and After'!$C$18="California",'8-1-23 LG'!V30,'8-1-23 LG'!L30),IF('Rate Quote 11-1-2023 and After'!$C$18="California",'8-1-23 LG'!Q30,'8-1-23 LG'!G30)),IF($M$21&gt;100,IF('Rate Quote 11-1-2023 and After'!$C$18="California",'11-1-23 LG'!V30,'11-1-23 LG'!L30),IF('Rate Quote 11-1-2023 and After'!$C$18="California",'11-1-23 LG'!Q30,'11-1-23 LG'!G30))),IF($C$17&lt;DATEVALUE("11/1/2023"),IF($M$21&gt;24,IF('Rate Quote 11-1-2023 and After'!$C$18="California",'8-1-23 SG'!V30,'8-1-23 SG'!L30),IF('Rate Quote 11-1-2023 and After'!$C$18="California",'8-1-23 SG'!Q30,'8-1-23 SG'!G30)),IF($M$21&gt;24,IF('Rate Quote 11-1-2023 and After'!$C$18="California",'11-1-23 SG'!V30,'11-1-23 SG'!L30),IF('Rate Quote 11-1-2023 and After'!$C$18="California",'11-1-23 SG'!Q30,'11-1-23 SG'!G30))))*ROUND(IF($C$22="Dual-Option",1.1,1),2)</f>
        <v>27.12</v>
      </c>
      <c r="I51" s="6">
        <f t="shared" si="15"/>
        <v>0</v>
      </c>
      <c r="J51" s="6">
        <f t="shared" si="16"/>
        <v>0</v>
      </c>
      <c r="K51" s="6">
        <f t="shared" si="17"/>
        <v>0</v>
      </c>
      <c r="L51" s="6">
        <f t="shared" si="18"/>
        <v>0</v>
      </c>
      <c r="M51" s="6">
        <f t="shared" si="19"/>
        <v>0</v>
      </c>
    </row>
    <row r="52" spans="1:13" x14ac:dyDescent="0.55000000000000004">
      <c r="A52" s="5" t="s">
        <v>9</v>
      </c>
      <c r="B52" s="5"/>
      <c r="D52" s="6">
        <f>IF($M$21&gt;50,IF($C$17&lt;DATEVALUE("11/1/2023"),IF($M$21&gt;100,IF('Rate Quote 11-1-2023 and After'!$C$18="California",'8-1-23 LG'!S31,'8-1-23 LG'!I31),IF('Rate Quote 11-1-2023 and After'!$C$18="California",'8-1-23 LG'!N31,'8-1-23 LG'!D31)),IF($M$21&gt;100,IF('Rate Quote 11-1-2023 and After'!$C$18="California",'11-1-23 LG'!S31,'11-1-23 LG'!I31),IF('Rate Quote 11-1-2023 and After'!$C$18="California",'11-1-23 LG'!N31,'11-1-23 LG'!D31))),IF($C$17&lt;DATEVALUE("11/1/2023"),IF($M$21&gt;24,IF('Rate Quote 11-1-2023 and After'!$C$18="California",'8-1-23 SG'!S31,'8-1-23 SG'!I31),IF('Rate Quote 11-1-2023 and After'!$C$18="California",'8-1-23 SG'!N31,'8-1-23 SG'!D31)),IF($M$21&gt;24,IF('Rate Quote 11-1-2023 and After'!$C$18="California",'11-1-23 SG'!S31,'11-1-23 SG'!I31),IF('Rate Quote 11-1-2023 and After'!$C$18="California",'11-1-23 SG'!N31,'11-1-23 SG'!D31))))*ROUND(IF($C$22="Dual-Option",1.1,1),2)</f>
        <v>10.81</v>
      </c>
      <c r="E52" s="6">
        <f>IF($M$21&gt;50,IF($C$17&lt;DATEVALUE("11/1/2023"),IF($M$21&gt;100,IF('Rate Quote 11-1-2023 and After'!$C$18="California",'8-1-23 LG'!T31,'8-1-23 LG'!J31),IF('Rate Quote 11-1-2023 and After'!$C$18="California",'8-1-23 LG'!O31,'8-1-23 LG'!E31)),IF($M$21&gt;100,IF('Rate Quote 11-1-2023 and After'!$C$18="California",'11-1-23 LG'!T31,'11-1-23 LG'!J31),IF('Rate Quote 11-1-2023 and After'!$C$18="California",'11-1-23 LG'!O31,'11-1-23 LG'!E31))),IF($C$17&lt;DATEVALUE("11/1/2023"),IF($M$21&gt;24,IF('Rate Quote 11-1-2023 and After'!$C$18="California",'8-1-23 SG'!T31,'8-1-23 SG'!J31),IF('Rate Quote 11-1-2023 and After'!$C$18="California",'8-1-23 SG'!O31,'8-1-23 SG'!E31)),IF($M$21&gt;24,IF('Rate Quote 11-1-2023 and After'!$C$18="California",'11-1-23 SG'!T31,'11-1-23 SG'!J31),IF('Rate Quote 11-1-2023 and After'!$C$18="California",'11-1-23 SG'!O31,'11-1-23 SG'!E31))))*ROUND(IF($C$22="Dual-Option",1.1,1),2)</f>
        <v>21.57</v>
      </c>
      <c r="F52" s="6">
        <f>IF($M$21&gt;50,IF($C$17&lt;DATEVALUE("11/1/2023"),IF($M$21&gt;100,IF('Rate Quote 11-1-2023 and After'!$C$18="California",'8-1-23 LG'!U31,'8-1-23 LG'!K31),IF('Rate Quote 11-1-2023 and After'!$C$18="California",'8-1-23 LG'!P31,'8-1-23 LG'!F31)),IF($M$21&gt;100,IF('Rate Quote 11-1-2023 and After'!$C$18="California",'11-1-23 LG'!U31,'11-1-23 LG'!K31),IF('Rate Quote 11-1-2023 and After'!$C$18="California",'11-1-23 LG'!P31,'11-1-23 LG'!F31))),IF($C$17&lt;DATEVALUE("11/1/2023"),IF($M$21&gt;24,IF('Rate Quote 11-1-2023 and After'!$C$18="California",'8-1-23 SG'!U31,'8-1-23 SG'!K31),IF('Rate Quote 11-1-2023 and After'!$C$18="California",'8-1-23 SG'!P31,'8-1-23 SG'!F31)),IF($M$21&gt;24,IF('Rate Quote 11-1-2023 and After'!$C$18="California",'11-1-23 SG'!U31,'11-1-23 SG'!K31),IF('Rate Quote 11-1-2023 and After'!$C$18="California",'11-1-23 SG'!P31,'11-1-23 SG'!F31))))*ROUND(IF($C$22="Dual-Option",1.1,1),2)</f>
        <v>16.350000000000001</v>
      </c>
      <c r="G52" s="6">
        <f>IF($M$21&gt;50,IF($C$17&lt;DATEVALUE("11/1/2023"),IF($M$21&gt;100,IF('Rate Quote 11-1-2023 and After'!$C$18="California",'8-1-23 LG'!V31,'8-1-23 LG'!L31),IF('Rate Quote 11-1-2023 and After'!$C$18="California",'8-1-23 LG'!Q31,'8-1-23 LG'!G31)),IF($M$21&gt;100,IF('Rate Quote 11-1-2023 and After'!$C$18="California",'11-1-23 LG'!V31,'11-1-23 LG'!L31),IF('Rate Quote 11-1-2023 and After'!$C$18="California",'11-1-23 LG'!Q31,'11-1-23 LG'!G31))),IF($C$17&lt;DATEVALUE("11/1/2023"),IF($M$21&gt;24,IF('Rate Quote 11-1-2023 and After'!$C$18="California",'8-1-23 SG'!V31,'8-1-23 SG'!L31),IF('Rate Quote 11-1-2023 and After'!$C$18="California",'8-1-23 SG'!Q31,'8-1-23 SG'!G31)),IF($M$21&gt;24,IF('Rate Quote 11-1-2023 and After'!$C$18="California",'11-1-23 SG'!V31,'11-1-23 SG'!L31),IF('Rate Quote 11-1-2023 and After'!$C$18="California",'11-1-23 SG'!Q31,'11-1-23 SG'!G31))))*ROUND(IF($C$22="Dual-Option",1.1,1),2)</f>
        <v>31.25</v>
      </c>
      <c r="I52" s="6">
        <f t="shared" si="15"/>
        <v>0</v>
      </c>
      <c r="J52" s="6">
        <f t="shared" si="16"/>
        <v>0</v>
      </c>
      <c r="K52" s="6">
        <f t="shared" si="17"/>
        <v>0</v>
      </c>
      <c r="L52" s="6">
        <f t="shared" si="18"/>
        <v>0</v>
      </c>
      <c r="M52" s="6">
        <f t="shared" si="19"/>
        <v>0</v>
      </c>
    </row>
    <row r="53" spans="1:13" x14ac:dyDescent="0.55000000000000004">
      <c r="A53" s="5" t="s">
        <v>10</v>
      </c>
      <c r="B53" s="5"/>
      <c r="D53" s="6">
        <f>IF($M$21&gt;50,IF($C$17&lt;DATEVALUE("11/1/2023"),IF($M$21&gt;100,IF('Rate Quote 11-1-2023 and After'!$C$18="California",'8-1-23 LG'!S32,'8-1-23 LG'!I32),IF('Rate Quote 11-1-2023 and After'!$C$18="California",'8-1-23 LG'!N32,'8-1-23 LG'!D32)),IF($M$21&gt;100,IF('Rate Quote 11-1-2023 and After'!$C$18="California",'11-1-23 LG'!S32,'11-1-23 LG'!I32),IF('Rate Quote 11-1-2023 and After'!$C$18="California",'11-1-23 LG'!N32,'11-1-23 LG'!D32))),IF($C$17&lt;DATEVALUE("11/1/2023"),IF($M$21&gt;24,IF('Rate Quote 11-1-2023 and After'!$C$18="California",'8-1-23 SG'!S32,'8-1-23 SG'!I32),IF('Rate Quote 11-1-2023 and After'!$C$18="California",'8-1-23 SG'!N32,'8-1-23 SG'!D32)),IF($M$21&gt;24,IF('Rate Quote 11-1-2023 and After'!$C$18="California",'11-1-23 SG'!S32,'11-1-23 SG'!I32),IF('Rate Quote 11-1-2023 and After'!$C$18="California",'11-1-23 SG'!N32,'11-1-23 SG'!D32))))*ROUND(IF($C$22="Dual-Option",1.1,1),2)</f>
        <v>14.98</v>
      </c>
      <c r="E53" s="6">
        <f>IF($M$21&gt;50,IF($C$17&lt;DATEVALUE("11/1/2023"),IF($M$21&gt;100,IF('Rate Quote 11-1-2023 and After'!$C$18="California",'8-1-23 LG'!T32,'8-1-23 LG'!J32),IF('Rate Quote 11-1-2023 and After'!$C$18="California",'8-1-23 LG'!O32,'8-1-23 LG'!E32)),IF($M$21&gt;100,IF('Rate Quote 11-1-2023 and After'!$C$18="California",'11-1-23 LG'!T32,'11-1-23 LG'!J32),IF('Rate Quote 11-1-2023 and After'!$C$18="California",'11-1-23 LG'!O32,'11-1-23 LG'!E32))),IF($C$17&lt;DATEVALUE("11/1/2023"),IF($M$21&gt;24,IF('Rate Quote 11-1-2023 and After'!$C$18="California",'8-1-23 SG'!T32,'8-1-23 SG'!J32),IF('Rate Quote 11-1-2023 and After'!$C$18="California",'8-1-23 SG'!O32,'8-1-23 SG'!E32)),IF($M$21&gt;24,IF('Rate Quote 11-1-2023 and After'!$C$18="California",'11-1-23 SG'!T32,'11-1-23 SG'!J32),IF('Rate Quote 11-1-2023 and After'!$C$18="California",'11-1-23 SG'!O32,'11-1-23 SG'!E32))))*ROUND(IF($C$22="Dual-Option",1.1,1),2)</f>
        <v>29.93</v>
      </c>
      <c r="F53" s="6">
        <f>IF($M$21&gt;50,IF($C$17&lt;DATEVALUE("11/1/2023"),IF($M$21&gt;100,IF('Rate Quote 11-1-2023 and After'!$C$18="California",'8-1-23 LG'!U32,'8-1-23 LG'!K32),IF('Rate Quote 11-1-2023 and After'!$C$18="California",'8-1-23 LG'!P32,'8-1-23 LG'!F32)),IF($M$21&gt;100,IF('Rate Quote 11-1-2023 and After'!$C$18="California",'11-1-23 LG'!U32,'11-1-23 LG'!K32),IF('Rate Quote 11-1-2023 and After'!$C$18="California",'11-1-23 LG'!P32,'11-1-23 LG'!F32))),IF($C$17&lt;DATEVALUE("11/1/2023"),IF($M$21&gt;24,IF('Rate Quote 11-1-2023 and After'!$C$18="California",'8-1-23 SG'!U32,'8-1-23 SG'!K32),IF('Rate Quote 11-1-2023 and After'!$C$18="California",'8-1-23 SG'!P32,'8-1-23 SG'!F32)),IF($M$21&gt;24,IF('Rate Quote 11-1-2023 and After'!$C$18="California",'11-1-23 SG'!U32,'11-1-23 SG'!K32),IF('Rate Quote 11-1-2023 and After'!$C$18="California",'11-1-23 SG'!P32,'11-1-23 SG'!F32))))*ROUND(IF($C$22="Dual-Option",1.1,1),2)</f>
        <v>22.6</v>
      </c>
      <c r="G53" s="6">
        <f>IF($M$21&gt;50,IF($C$17&lt;DATEVALUE("11/1/2023"),IF($M$21&gt;100,IF('Rate Quote 11-1-2023 and After'!$C$18="California",'8-1-23 LG'!V32,'8-1-23 LG'!L32),IF('Rate Quote 11-1-2023 and After'!$C$18="California",'8-1-23 LG'!Q32,'8-1-23 LG'!G32)),IF($M$21&gt;100,IF('Rate Quote 11-1-2023 and After'!$C$18="California",'11-1-23 LG'!V32,'11-1-23 LG'!L32),IF('Rate Quote 11-1-2023 and After'!$C$18="California",'11-1-23 LG'!Q32,'11-1-23 LG'!G32))),IF($C$17&lt;DATEVALUE("11/1/2023"),IF($M$21&gt;24,IF('Rate Quote 11-1-2023 and After'!$C$18="California",'8-1-23 SG'!V32,'8-1-23 SG'!L32),IF('Rate Quote 11-1-2023 and After'!$C$18="California",'8-1-23 SG'!Q32,'8-1-23 SG'!G32)),IF($M$21&gt;24,IF('Rate Quote 11-1-2023 and After'!$C$18="California",'11-1-23 SG'!V32,'11-1-23 SG'!L32),IF('Rate Quote 11-1-2023 and After'!$C$18="California",'11-1-23 SG'!Q32,'11-1-23 SG'!G32))))*ROUND(IF($C$22="Dual-Option",1.1,1),2)</f>
        <v>43.4</v>
      </c>
      <c r="I53" s="6">
        <f t="shared" si="15"/>
        <v>0</v>
      </c>
      <c r="J53" s="6">
        <f t="shared" si="16"/>
        <v>0</v>
      </c>
      <c r="K53" s="6">
        <f t="shared" si="17"/>
        <v>0</v>
      </c>
      <c r="L53" s="6">
        <f t="shared" si="18"/>
        <v>0</v>
      </c>
      <c r="M53" s="6">
        <f t="shared" si="19"/>
        <v>0</v>
      </c>
    </row>
    <row r="54" spans="1:13" x14ac:dyDescent="0.55000000000000004">
      <c r="A54" s="5" t="s">
        <v>11</v>
      </c>
      <c r="B54" s="5"/>
      <c r="D54" s="6">
        <f>IF($M$21&gt;50,IF($C$17&lt;DATEVALUE("11/1/2023"),IF($M$21&gt;100,IF('Rate Quote 11-1-2023 and After'!$C$18="California",'8-1-23 LG'!S33,'8-1-23 LG'!I33),IF('Rate Quote 11-1-2023 and After'!$C$18="California",'8-1-23 LG'!N33,'8-1-23 LG'!D33)),IF($M$21&gt;100,IF('Rate Quote 11-1-2023 and After'!$C$18="California",'11-1-23 LG'!S33,'11-1-23 LG'!I33),IF('Rate Quote 11-1-2023 and After'!$C$18="California",'11-1-23 LG'!N33,'11-1-23 LG'!D33))),IF($C$17&lt;DATEVALUE("11/1/2023"),IF($M$21&gt;24,IF('Rate Quote 11-1-2023 and After'!$C$18="California",'8-1-23 SG'!S33,'8-1-23 SG'!I33),IF('Rate Quote 11-1-2023 and After'!$C$18="California",'8-1-23 SG'!N33,'8-1-23 SG'!D33)),IF($M$21&gt;24,IF('Rate Quote 11-1-2023 and After'!$C$18="California",'11-1-23 SG'!S33,'11-1-23 SG'!I33),IF('Rate Quote 11-1-2023 and After'!$C$18="California",'11-1-23 SG'!N33,'11-1-23 SG'!D33))))*ROUND(IF($C$22="Dual-Option",1.1,1),2)</f>
        <v>17.239999999999998</v>
      </c>
      <c r="E54" s="6">
        <f>IF($M$21&gt;50,IF($C$17&lt;DATEVALUE("11/1/2023"),IF($M$21&gt;100,IF('Rate Quote 11-1-2023 and After'!$C$18="California",'8-1-23 LG'!T33,'8-1-23 LG'!J33),IF('Rate Quote 11-1-2023 and After'!$C$18="California",'8-1-23 LG'!O33,'8-1-23 LG'!E33)),IF($M$21&gt;100,IF('Rate Quote 11-1-2023 and After'!$C$18="California",'11-1-23 LG'!T33,'11-1-23 LG'!J33),IF('Rate Quote 11-1-2023 and After'!$C$18="California",'11-1-23 LG'!O33,'11-1-23 LG'!E33))),IF($C$17&lt;DATEVALUE("11/1/2023"),IF($M$21&gt;24,IF('Rate Quote 11-1-2023 and After'!$C$18="California",'8-1-23 SG'!T33,'8-1-23 SG'!J33),IF('Rate Quote 11-1-2023 and After'!$C$18="California",'8-1-23 SG'!O33,'8-1-23 SG'!E33)),IF($M$21&gt;24,IF('Rate Quote 11-1-2023 and After'!$C$18="California",'11-1-23 SG'!T33,'11-1-23 SG'!J33),IF('Rate Quote 11-1-2023 and After'!$C$18="California",'11-1-23 SG'!O33,'11-1-23 SG'!E33))))*ROUND(IF($C$22="Dual-Option",1.1,1),2)</f>
        <v>34.42</v>
      </c>
      <c r="F54" s="6">
        <f>IF($M$21&gt;50,IF($C$17&lt;DATEVALUE("11/1/2023"),IF($M$21&gt;100,IF('Rate Quote 11-1-2023 and After'!$C$18="California",'8-1-23 LG'!U33,'8-1-23 LG'!K33),IF('Rate Quote 11-1-2023 and After'!$C$18="California",'8-1-23 LG'!P33,'8-1-23 LG'!F33)),IF($M$21&gt;100,IF('Rate Quote 11-1-2023 and After'!$C$18="California",'11-1-23 LG'!U33,'11-1-23 LG'!K33),IF('Rate Quote 11-1-2023 and After'!$C$18="California",'11-1-23 LG'!P33,'11-1-23 LG'!F33))),IF($C$17&lt;DATEVALUE("11/1/2023"),IF($M$21&gt;24,IF('Rate Quote 11-1-2023 and After'!$C$18="California",'8-1-23 SG'!U33,'8-1-23 SG'!K33),IF('Rate Quote 11-1-2023 and After'!$C$18="California",'8-1-23 SG'!P33,'8-1-23 SG'!F33)),IF($M$21&gt;24,IF('Rate Quote 11-1-2023 and After'!$C$18="California",'11-1-23 SG'!U33,'11-1-23 SG'!K33),IF('Rate Quote 11-1-2023 and After'!$C$18="California",'11-1-23 SG'!P33,'11-1-23 SG'!F33))))*ROUND(IF($C$22="Dual-Option",1.1,1),2)</f>
        <v>25.99</v>
      </c>
      <c r="G54" s="6">
        <f>IF($M$21&gt;50,IF($C$17&lt;DATEVALUE("11/1/2023"),IF($M$21&gt;100,IF('Rate Quote 11-1-2023 and After'!$C$18="California",'8-1-23 LG'!V33,'8-1-23 LG'!L33),IF('Rate Quote 11-1-2023 and After'!$C$18="California",'8-1-23 LG'!Q33,'8-1-23 LG'!G33)),IF($M$21&gt;100,IF('Rate Quote 11-1-2023 and After'!$C$18="California",'11-1-23 LG'!V33,'11-1-23 LG'!L33),IF('Rate Quote 11-1-2023 and After'!$C$18="California",'11-1-23 LG'!Q33,'11-1-23 LG'!G33))),IF($C$17&lt;DATEVALUE("11/1/2023"),IF($M$21&gt;24,IF('Rate Quote 11-1-2023 and After'!$C$18="California",'8-1-23 SG'!V33,'8-1-23 SG'!L33),IF('Rate Quote 11-1-2023 and After'!$C$18="California",'8-1-23 SG'!Q33,'8-1-23 SG'!G33)),IF($M$21&gt;24,IF('Rate Quote 11-1-2023 and After'!$C$18="California",'11-1-23 SG'!V33,'11-1-23 SG'!L33),IF('Rate Quote 11-1-2023 and After'!$C$18="California",'11-1-23 SG'!Q33,'11-1-23 SG'!G33))))*ROUND(IF($C$22="Dual-Option",1.1,1),2)</f>
        <v>49.91</v>
      </c>
      <c r="I54" s="6">
        <f t="shared" si="15"/>
        <v>0</v>
      </c>
      <c r="J54" s="6">
        <f t="shared" si="16"/>
        <v>0</v>
      </c>
      <c r="K54" s="6">
        <f t="shared" si="17"/>
        <v>0</v>
      </c>
      <c r="L54" s="6">
        <f t="shared" si="18"/>
        <v>0</v>
      </c>
      <c r="M54" s="6">
        <f t="shared" si="19"/>
        <v>0</v>
      </c>
    </row>
    <row r="55" spans="1:13" ht="15.6" x14ac:dyDescent="0.6">
      <c r="A55" s="91" t="s">
        <v>95</v>
      </c>
      <c r="D55" s="11"/>
      <c r="E55" s="11"/>
      <c r="F55" s="11"/>
      <c r="G55" s="11"/>
      <c r="I55" s="11"/>
      <c r="J55" s="11"/>
      <c r="K55" s="11"/>
      <c r="L55" s="11"/>
      <c r="M55" s="11"/>
    </row>
    <row r="56" spans="1:13" x14ac:dyDescent="0.55000000000000004">
      <c r="A56" s="5" t="s">
        <v>6</v>
      </c>
      <c r="B56" s="7"/>
      <c r="D56" s="6">
        <f>IF($M$21&gt;50,IF($C$17&lt;DATEVALUE("11/1/2023"),IF($M$21&gt;100,IF('Rate Quote 11-1-2023 and After'!$C$18="California",'8-1-23 LG'!S35,'8-1-23 LG'!I35),IF('Rate Quote 11-1-2023 and After'!$C$18="California",'8-1-23 LG'!N35,'8-1-23 LG'!D35)),IF($M$21&gt;100,IF('Rate Quote 11-1-2023 and After'!$C$18="California",'11-1-23 LG'!S35,'11-1-23 LG'!I35),IF('Rate Quote 11-1-2023 and After'!$C$18="California",'11-1-23 LG'!N35,'11-1-23 LG'!D35))),IF($C$17&lt;DATEVALUE("11/1/2023"),IF($M$21&gt;24,IF('Rate Quote 11-1-2023 and After'!$C$18="California",'8-1-23 SG'!S35,'8-1-23 SG'!I35),IF('Rate Quote 11-1-2023 and After'!$C$18="California",'8-1-23 SG'!N35,'8-1-23 SG'!D35)),IF($M$21&gt;24,IF('Rate Quote 11-1-2023 and After'!$C$18="California",'11-1-23 SG'!S35,'11-1-23 SG'!I35),IF('Rate Quote 11-1-2023 and After'!$C$18="California",'11-1-23 SG'!N35,'11-1-23 SG'!D35))))*ROUND(IF($C$22="Dual-Option",1.1,1),2)</f>
        <v>8.77</v>
      </c>
      <c r="E56" s="6">
        <f>IF($M$21&gt;50,IF($C$17&lt;DATEVALUE("11/1/2023"),IF($M$21&gt;100,IF('Rate Quote 11-1-2023 and After'!$C$18="California",'8-1-23 LG'!T35,'8-1-23 LG'!J35),IF('Rate Quote 11-1-2023 and After'!$C$18="California",'8-1-23 LG'!O35,'8-1-23 LG'!E35)),IF($M$21&gt;100,IF('Rate Quote 11-1-2023 and After'!$C$18="California",'11-1-23 LG'!T35,'11-1-23 LG'!J35),IF('Rate Quote 11-1-2023 and After'!$C$18="California",'11-1-23 LG'!O35,'11-1-23 LG'!E35))),IF($C$17&lt;DATEVALUE("11/1/2023"),IF($M$21&gt;24,IF('Rate Quote 11-1-2023 and After'!$C$18="California",'8-1-23 SG'!T35,'8-1-23 SG'!J35),IF('Rate Quote 11-1-2023 and After'!$C$18="California",'8-1-23 SG'!O35,'8-1-23 SG'!E35)),IF($M$21&gt;24,IF('Rate Quote 11-1-2023 and After'!$C$18="California",'11-1-23 SG'!T35,'11-1-23 SG'!J35),IF('Rate Quote 11-1-2023 and After'!$C$18="California",'11-1-23 SG'!O35,'11-1-23 SG'!E35))))*ROUND(IF($C$22="Dual-Option",1.1,1),2)</f>
        <v>17.579999999999998</v>
      </c>
      <c r="F56" s="6">
        <f>IF($M$21&gt;50,IF($C$17&lt;DATEVALUE("11/1/2023"),IF($M$21&gt;100,IF('Rate Quote 11-1-2023 and After'!$C$18="California",'8-1-23 LG'!U35,'8-1-23 LG'!K35),IF('Rate Quote 11-1-2023 and After'!$C$18="California",'8-1-23 LG'!P35,'8-1-23 LG'!F35)),IF($M$21&gt;100,IF('Rate Quote 11-1-2023 and After'!$C$18="California",'11-1-23 LG'!U35,'11-1-23 LG'!K35),IF('Rate Quote 11-1-2023 and After'!$C$18="California",'11-1-23 LG'!P35,'11-1-23 LG'!F35))),IF($C$17&lt;DATEVALUE("11/1/2023"),IF($M$21&gt;24,IF('Rate Quote 11-1-2023 and After'!$C$18="California",'8-1-23 SG'!U35,'8-1-23 SG'!K35),IF('Rate Quote 11-1-2023 and After'!$C$18="California",'8-1-23 SG'!P35,'8-1-23 SG'!F35)),IF($M$21&gt;24,IF('Rate Quote 11-1-2023 and After'!$C$18="California",'11-1-23 SG'!U35,'11-1-23 SG'!K35),IF('Rate Quote 11-1-2023 and After'!$C$18="California",'11-1-23 SG'!P35,'11-1-23 SG'!F35))))*ROUND(IF($C$22="Dual-Option",1.1,1),2)</f>
        <v>13.36</v>
      </c>
      <c r="G56" s="6">
        <f>IF($M$21&gt;50,IF($C$17&lt;DATEVALUE("11/1/2023"),IF($M$21&gt;100,IF('Rate Quote 11-1-2023 and After'!$C$18="California",'8-1-23 LG'!V35,'8-1-23 LG'!L35),IF('Rate Quote 11-1-2023 and After'!$C$18="California",'8-1-23 LG'!Q35,'8-1-23 LG'!G35)),IF($M$21&gt;100,IF('Rate Quote 11-1-2023 and After'!$C$18="California",'11-1-23 LG'!V35,'11-1-23 LG'!L35),IF('Rate Quote 11-1-2023 and After'!$C$18="California",'11-1-23 LG'!Q35,'11-1-23 LG'!G35))),IF($C$17&lt;DATEVALUE("11/1/2023"),IF($M$21&gt;24,IF('Rate Quote 11-1-2023 and After'!$C$18="California",'8-1-23 SG'!V35,'8-1-23 SG'!L35),IF('Rate Quote 11-1-2023 and After'!$C$18="California",'8-1-23 SG'!Q35,'8-1-23 SG'!G35)),IF($M$21&gt;24,IF('Rate Quote 11-1-2023 and After'!$C$18="California",'11-1-23 SG'!V35,'11-1-23 SG'!L35),IF('Rate Quote 11-1-2023 and After'!$C$18="California",'11-1-23 SG'!Q35,'11-1-23 SG'!G35))))*ROUND(IF($C$22="Dual-Option",1.1,1),2)</f>
        <v>25.52</v>
      </c>
      <c r="I56" s="6">
        <f>D56*$M$17</f>
        <v>0</v>
      </c>
      <c r="J56" s="6">
        <f>E56*$M$18</f>
        <v>0</v>
      </c>
      <c r="K56" s="6">
        <f>F56*$M$19</f>
        <v>0</v>
      </c>
      <c r="L56" s="6">
        <f>G56*$M$20</f>
        <v>0</v>
      </c>
      <c r="M56" s="6">
        <f t="shared" ref="M56:M61" si="20">SUM(I56:L56)</f>
        <v>0</v>
      </c>
    </row>
    <row r="57" spans="1:13" x14ac:dyDescent="0.55000000000000004">
      <c r="A57" s="5" t="s">
        <v>7</v>
      </c>
      <c r="B57" s="5"/>
      <c r="D57" s="6">
        <f>IF($M$21&gt;50,IF($C$17&lt;DATEVALUE("11/1/2023"),IF($M$21&gt;100,IF('Rate Quote 11-1-2023 and After'!$C$18="California",'8-1-23 LG'!S36,'8-1-23 LG'!I36),IF('Rate Quote 11-1-2023 and After'!$C$18="California",'8-1-23 LG'!N36,'8-1-23 LG'!D36)),IF($M$21&gt;100,IF('Rate Quote 11-1-2023 and After'!$C$18="California",'11-1-23 LG'!S36,'11-1-23 LG'!I36),IF('Rate Quote 11-1-2023 and After'!$C$18="California",'11-1-23 LG'!N36,'11-1-23 LG'!D36))),IF($C$17&lt;DATEVALUE("11/1/2023"),IF($M$21&gt;24,IF('Rate Quote 11-1-2023 and After'!$C$18="California",'8-1-23 SG'!S36,'8-1-23 SG'!I36),IF('Rate Quote 11-1-2023 and After'!$C$18="California",'8-1-23 SG'!N36,'8-1-23 SG'!D36)),IF($M$21&gt;24,IF('Rate Quote 11-1-2023 and After'!$C$18="California",'11-1-23 SG'!S36,'11-1-23 SG'!I36),IF('Rate Quote 11-1-2023 and After'!$C$18="California",'11-1-23 SG'!N36,'11-1-23 SG'!D36))))*ROUND(IF($C$22="Dual-Option",1.1,1),2)</f>
        <v>10.02</v>
      </c>
      <c r="E57" s="6">
        <f>IF($M$21&gt;50,IF($C$17&lt;DATEVALUE("11/1/2023"),IF($M$21&gt;100,IF('Rate Quote 11-1-2023 and After'!$C$18="California",'8-1-23 LG'!T36,'8-1-23 LG'!J36),IF('Rate Quote 11-1-2023 and After'!$C$18="California",'8-1-23 LG'!O36,'8-1-23 LG'!E36)),IF($M$21&gt;100,IF('Rate Quote 11-1-2023 and After'!$C$18="California",'11-1-23 LG'!T36,'11-1-23 LG'!J36),IF('Rate Quote 11-1-2023 and After'!$C$18="California",'11-1-23 LG'!O36,'11-1-23 LG'!E36))),IF($C$17&lt;DATEVALUE("11/1/2023"),IF($M$21&gt;24,IF('Rate Quote 11-1-2023 and After'!$C$18="California",'8-1-23 SG'!T36,'8-1-23 SG'!J36),IF('Rate Quote 11-1-2023 and After'!$C$18="California",'8-1-23 SG'!O36,'8-1-23 SG'!E36)),IF($M$21&gt;24,IF('Rate Quote 11-1-2023 and After'!$C$18="California",'11-1-23 SG'!T36,'11-1-23 SG'!J36),IF('Rate Quote 11-1-2023 and After'!$C$18="California",'11-1-23 SG'!O36,'11-1-23 SG'!E36))))*ROUND(IF($C$22="Dual-Option",1.1,1),2)</f>
        <v>20.03</v>
      </c>
      <c r="F57" s="6">
        <f>IF($M$21&gt;50,IF($C$17&lt;DATEVALUE("11/1/2023"),IF($M$21&gt;100,IF('Rate Quote 11-1-2023 and After'!$C$18="California",'8-1-23 LG'!U36,'8-1-23 LG'!K36),IF('Rate Quote 11-1-2023 and After'!$C$18="California",'8-1-23 LG'!P36,'8-1-23 LG'!F36)),IF($M$21&gt;100,IF('Rate Quote 11-1-2023 and After'!$C$18="California",'11-1-23 LG'!U36,'11-1-23 LG'!K36),IF('Rate Quote 11-1-2023 and After'!$C$18="California",'11-1-23 LG'!P36,'11-1-23 LG'!F36))),IF($C$17&lt;DATEVALUE("11/1/2023"),IF($M$21&gt;24,IF('Rate Quote 11-1-2023 and After'!$C$18="California",'8-1-23 SG'!U36,'8-1-23 SG'!K36),IF('Rate Quote 11-1-2023 and After'!$C$18="California",'8-1-23 SG'!P36,'8-1-23 SG'!F36)),IF($M$21&gt;24,IF('Rate Quote 11-1-2023 and After'!$C$18="California",'11-1-23 SG'!U36,'11-1-23 SG'!K36),IF('Rate Quote 11-1-2023 and After'!$C$18="California",'11-1-23 SG'!P36,'11-1-23 SG'!F36))))*ROUND(IF($C$22="Dual-Option",1.1,1),2)</f>
        <v>15.26</v>
      </c>
      <c r="G57" s="6">
        <f>IF($M$21&gt;50,IF($C$17&lt;DATEVALUE("11/1/2023"),IF($M$21&gt;100,IF('Rate Quote 11-1-2023 and After'!$C$18="California",'8-1-23 LG'!V36,'8-1-23 LG'!L36),IF('Rate Quote 11-1-2023 and After'!$C$18="California",'8-1-23 LG'!Q36,'8-1-23 LG'!G36)),IF($M$21&gt;100,IF('Rate Quote 11-1-2023 and After'!$C$18="California",'11-1-23 LG'!V36,'11-1-23 LG'!L36),IF('Rate Quote 11-1-2023 and After'!$C$18="California",'11-1-23 LG'!Q36,'11-1-23 LG'!G36))),IF($C$17&lt;DATEVALUE("11/1/2023"),IF($M$21&gt;24,IF('Rate Quote 11-1-2023 and After'!$C$18="California",'8-1-23 SG'!V36,'8-1-23 SG'!L36),IF('Rate Quote 11-1-2023 and After'!$C$18="California",'8-1-23 SG'!Q36,'8-1-23 SG'!G36)),IF($M$21&gt;24,IF('Rate Quote 11-1-2023 and After'!$C$18="California",'11-1-23 SG'!V36,'11-1-23 SG'!L36),IF('Rate Quote 11-1-2023 and After'!$C$18="California",'11-1-23 SG'!Q36,'11-1-23 SG'!G36))))*ROUND(IF($C$22="Dual-Option",1.1,1),2)</f>
        <v>29.05</v>
      </c>
      <c r="I57" s="6">
        <f t="shared" ref="I57:I61" si="21">D57*$M$17</f>
        <v>0</v>
      </c>
      <c r="J57" s="6">
        <f t="shared" ref="J57:J61" si="22">E57*$M$18</f>
        <v>0</v>
      </c>
      <c r="K57" s="6">
        <f t="shared" ref="K57:K61" si="23">F57*$M$19</f>
        <v>0</v>
      </c>
      <c r="L57" s="6">
        <f t="shared" ref="L57:L61" si="24">G57*$M$20</f>
        <v>0</v>
      </c>
      <c r="M57" s="6">
        <f t="shared" si="20"/>
        <v>0</v>
      </c>
    </row>
    <row r="58" spans="1:13" x14ac:dyDescent="0.55000000000000004">
      <c r="A58" s="5" t="s">
        <v>8</v>
      </c>
      <c r="B58" s="5"/>
      <c r="D58" s="6">
        <f>IF($M$21&gt;50,IF($C$17&lt;DATEVALUE("11/1/2023"),IF($M$21&gt;100,IF('Rate Quote 11-1-2023 and After'!$C$18="California",'8-1-23 LG'!S37,'8-1-23 LG'!I37),IF('Rate Quote 11-1-2023 and After'!$C$18="California",'8-1-23 LG'!N37,'8-1-23 LG'!D37)),IF($M$21&gt;100,IF('Rate Quote 11-1-2023 and After'!$C$18="California",'11-1-23 LG'!S37,'11-1-23 LG'!I37),IF('Rate Quote 11-1-2023 and After'!$C$18="California",'11-1-23 LG'!N37,'11-1-23 LG'!D37))),IF($C$17&lt;DATEVALUE("11/1/2023"),IF($M$21&gt;24,IF('Rate Quote 11-1-2023 and After'!$C$18="California",'8-1-23 SG'!S37,'8-1-23 SG'!I37),IF('Rate Quote 11-1-2023 and After'!$C$18="California",'8-1-23 SG'!N37,'8-1-23 SG'!D37)),IF($M$21&gt;24,IF('Rate Quote 11-1-2023 and After'!$C$18="California",'11-1-23 SG'!S37,'11-1-23 SG'!I37),IF('Rate Quote 11-1-2023 and After'!$C$18="California",'11-1-23 SG'!N37,'11-1-23 SG'!D37))))*ROUND(IF($C$22="Dual-Option",1.1,1),2)</f>
        <v>10.28</v>
      </c>
      <c r="E58" s="6">
        <f>IF($M$21&gt;50,IF($C$17&lt;DATEVALUE("11/1/2023"),IF($M$21&gt;100,IF('Rate Quote 11-1-2023 and After'!$C$18="California",'8-1-23 LG'!T37,'8-1-23 LG'!J37),IF('Rate Quote 11-1-2023 and After'!$C$18="California",'8-1-23 LG'!O37,'8-1-23 LG'!E37)),IF($M$21&gt;100,IF('Rate Quote 11-1-2023 and After'!$C$18="California",'11-1-23 LG'!T37,'11-1-23 LG'!J37),IF('Rate Quote 11-1-2023 and After'!$C$18="California",'11-1-23 LG'!O37,'11-1-23 LG'!E37))),IF($C$17&lt;DATEVALUE("11/1/2023"),IF($M$21&gt;24,IF('Rate Quote 11-1-2023 and After'!$C$18="California",'8-1-23 SG'!T37,'8-1-23 SG'!J37),IF('Rate Quote 11-1-2023 and After'!$C$18="California",'8-1-23 SG'!O37,'8-1-23 SG'!E37)),IF($M$21&gt;24,IF('Rate Quote 11-1-2023 and After'!$C$18="California",'11-1-23 SG'!T37,'11-1-23 SG'!J37),IF('Rate Quote 11-1-2023 and After'!$C$18="California",'11-1-23 SG'!O37,'11-1-23 SG'!E37))))*ROUND(IF($C$22="Dual-Option",1.1,1),2)</f>
        <v>20.52</v>
      </c>
      <c r="F58" s="6">
        <f>IF($M$21&gt;50,IF($C$17&lt;DATEVALUE("11/1/2023"),IF($M$21&gt;100,IF('Rate Quote 11-1-2023 and After'!$C$18="California",'8-1-23 LG'!U37,'8-1-23 LG'!K37),IF('Rate Quote 11-1-2023 and After'!$C$18="California",'8-1-23 LG'!P37,'8-1-23 LG'!F37)),IF($M$21&gt;100,IF('Rate Quote 11-1-2023 and After'!$C$18="California",'11-1-23 LG'!U37,'11-1-23 LG'!K37),IF('Rate Quote 11-1-2023 and After'!$C$18="California",'11-1-23 LG'!P37,'11-1-23 LG'!F37))),IF($C$17&lt;DATEVALUE("11/1/2023"),IF($M$21&gt;24,IF('Rate Quote 11-1-2023 and After'!$C$18="California",'8-1-23 SG'!U37,'8-1-23 SG'!K37),IF('Rate Quote 11-1-2023 and After'!$C$18="California",'8-1-23 SG'!P37,'8-1-23 SG'!F37)),IF($M$21&gt;24,IF('Rate Quote 11-1-2023 and After'!$C$18="California",'11-1-23 SG'!U37,'11-1-23 SG'!K37),IF('Rate Quote 11-1-2023 and After'!$C$18="California",'11-1-23 SG'!P37,'11-1-23 SG'!F37))))*ROUND(IF($C$22="Dual-Option",1.1,1),2)</f>
        <v>15.62</v>
      </c>
      <c r="G58" s="6">
        <f>IF($M$21&gt;50,IF($C$17&lt;DATEVALUE("11/1/2023"),IF($M$21&gt;100,IF('Rate Quote 11-1-2023 and After'!$C$18="California",'8-1-23 LG'!V37,'8-1-23 LG'!L37),IF('Rate Quote 11-1-2023 and After'!$C$18="California",'8-1-23 LG'!Q37,'8-1-23 LG'!G37)),IF($M$21&gt;100,IF('Rate Quote 11-1-2023 and After'!$C$18="California",'11-1-23 LG'!V37,'11-1-23 LG'!L37),IF('Rate Quote 11-1-2023 and After'!$C$18="California",'11-1-23 LG'!Q37,'11-1-23 LG'!G37))),IF($C$17&lt;DATEVALUE("11/1/2023"),IF($M$21&gt;24,IF('Rate Quote 11-1-2023 and After'!$C$18="California",'8-1-23 SG'!V37,'8-1-23 SG'!L37),IF('Rate Quote 11-1-2023 and After'!$C$18="California",'8-1-23 SG'!Q37,'8-1-23 SG'!G37)),IF($M$21&gt;24,IF('Rate Quote 11-1-2023 and After'!$C$18="California",'11-1-23 SG'!V37,'11-1-23 SG'!L37),IF('Rate Quote 11-1-2023 and After'!$C$18="California",'11-1-23 SG'!Q37,'11-1-23 SG'!G37))))*ROUND(IF($C$22="Dual-Option",1.1,1),2)</f>
        <v>29.77</v>
      </c>
      <c r="I58" s="6">
        <f t="shared" si="21"/>
        <v>0</v>
      </c>
      <c r="J58" s="6">
        <f t="shared" si="22"/>
        <v>0</v>
      </c>
      <c r="K58" s="6">
        <f t="shared" si="23"/>
        <v>0</v>
      </c>
      <c r="L58" s="6">
        <f t="shared" si="24"/>
        <v>0</v>
      </c>
      <c r="M58" s="6">
        <f t="shared" si="20"/>
        <v>0</v>
      </c>
    </row>
    <row r="59" spans="1:13" x14ac:dyDescent="0.55000000000000004">
      <c r="A59" s="5" t="s">
        <v>9</v>
      </c>
      <c r="B59" s="5"/>
      <c r="D59" s="6">
        <f>IF($M$21&gt;50,IF($C$17&lt;DATEVALUE("11/1/2023"),IF($M$21&gt;100,IF('Rate Quote 11-1-2023 and After'!$C$18="California",'8-1-23 LG'!S38,'8-1-23 LG'!I38),IF('Rate Quote 11-1-2023 and After'!$C$18="California",'8-1-23 LG'!N38,'8-1-23 LG'!D38)),IF($M$21&gt;100,IF('Rate Quote 11-1-2023 and After'!$C$18="California",'11-1-23 LG'!S38,'11-1-23 LG'!I38),IF('Rate Quote 11-1-2023 and After'!$C$18="California",'11-1-23 LG'!N38,'11-1-23 LG'!D38))),IF($C$17&lt;DATEVALUE("11/1/2023"),IF($M$21&gt;24,IF('Rate Quote 11-1-2023 and After'!$C$18="California",'8-1-23 SG'!S38,'8-1-23 SG'!I38),IF('Rate Quote 11-1-2023 and After'!$C$18="California",'8-1-23 SG'!N38,'8-1-23 SG'!D38)),IF($M$21&gt;24,IF('Rate Quote 11-1-2023 and After'!$C$18="California",'11-1-23 SG'!S38,'11-1-23 SG'!I38),IF('Rate Quote 11-1-2023 and After'!$C$18="California",'11-1-23 SG'!N38,'11-1-23 SG'!D38))))*ROUND(IF($C$22="Dual-Option",1.1,1),2)</f>
        <v>11.72</v>
      </c>
      <c r="E59" s="6">
        <f>IF($M$21&gt;50,IF($C$17&lt;DATEVALUE("11/1/2023"),IF($M$21&gt;100,IF('Rate Quote 11-1-2023 and After'!$C$18="California",'8-1-23 LG'!T38,'8-1-23 LG'!J38),IF('Rate Quote 11-1-2023 and After'!$C$18="California",'8-1-23 LG'!O38,'8-1-23 LG'!E38)),IF($M$21&gt;100,IF('Rate Quote 11-1-2023 and After'!$C$18="California",'11-1-23 LG'!T38,'11-1-23 LG'!J38),IF('Rate Quote 11-1-2023 and After'!$C$18="California",'11-1-23 LG'!O38,'11-1-23 LG'!E38))),IF($C$17&lt;DATEVALUE("11/1/2023"),IF($M$21&gt;24,IF('Rate Quote 11-1-2023 and After'!$C$18="California",'8-1-23 SG'!T38,'8-1-23 SG'!J38),IF('Rate Quote 11-1-2023 and After'!$C$18="California",'8-1-23 SG'!O38,'8-1-23 SG'!E38)),IF($M$21&gt;24,IF('Rate Quote 11-1-2023 and After'!$C$18="California",'11-1-23 SG'!T38,'11-1-23 SG'!J38),IF('Rate Quote 11-1-2023 and After'!$C$18="California",'11-1-23 SG'!O38,'11-1-23 SG'!E38))))*ROUND(IF($C$22="Dual-Option",1.1,1),2)</f>
        <v>23.41</v>
      </c>
      <c r="F59" s="6">
        <f>IF($M$21&gt;50,IF($C$17&lt;DATEVALUE("11/1/2023"),IF($M$21&gt;100,IF('Rate Quote 11-1-2023 and After'!$C$18="California",'8-1-23 LG'!U38,'8-1-23 LG'!K38),IF('Rate Quote 11-1-2023 and After'!$C$18="California",'8-1-23 LG'!P38,'8-1-23 LG'!F38)),IF($M$21&gt;100,IF('Rate Quote 11-1-2023 and After'!$C$18="California",'11-1-23 LG'!U38,'11-1-23 LG'!K38),IF('Rate Quote 11-1-2023 and After'!$C$18="California",'11-1-23 LG'!P38,'11-1-23 LG'!F38))),IF($C$17&lt;DATEVALUE("11/1/2023"),IF($M$21&gt;24,IF('Rate Quote 11-1-2023 and After'!$C$18="California",'8-1-23 SG'!U38,'8-1-23 SG'!K38),IF('Rate Quote 11-1-2023 and After'!$C$18="California",'8-1-23 SG'!P38,'8-1-23 SG'!F38)),IF($M$21&gt;24,IF('Rate Quote 11-1-2023 and After'!$C$18="California",'11-1-23 SG'!U38,'11-1-23 SG'!K38),IF('Rate Quote 11-1-2023 and After'!$C$18="California",'11-1-23 SG'!P38,'11-1-23 SG'!F38))))*ROUND(IF($C$22="Dual-Option",1.1,1),2)</f>
        <v>17.73</v>
      </c>
      <c r="G59" s="6">
        <f>IF($M$21&gt;50,IF($C$17&lt;DATEVALUE("11/1/2023"),IF($M$21&gt;100,IF('Rate Quote 11-1-2023 and After'!$C$18="California",'8-1-23 LG'!V38,'8-1-23 LG'!L38),IF('Rate Quote 11-1-2023 and After'!$C$18="California",'8-1-23 LG'!Q38,'8-1-23 LG'!G38)),IF($M$21&gt;100,IF('Rate Quote 11-1-2023 and After'!$C$18="California",'11-1-23 LG'!V38,'11-1-23 LG'!L38),IF('Rate Quote 11-1-2023 and After'!$C$18="California",'11-1-23 LG'!Q38,'11-1-23 LG'!G38))),IF($C$17&lt;DATEVALUE("11/1/2023"),IF($M$21&gt;24,IF('Rate Quote 11-1-2023 and After'!$C$18="California",'8-1-23 SG'!V38,'8-1-23 SG'!L38),IF('Rate Quote 11-1-2023 and After'!$C$18="California",'8-1-23 SG'!Q38,'8-1-23 SG'!G38)),IF($M$21&gt;24,IF('Rate Quote 11-1-2023 and After'!$C$18="California",'11-1-23 SG'!V38,'11-1-23 SG'!L38),IF('Rate Quote 11-1-2023 and After'!$C$18="California",'11-1-23 SG'!Q38,'11-1-23 SG'!G38))))*ROUND(IF($C$22="Dual-Option",1.1,1),2)</f>
        <v>33.93</v>
      </c>
      <c r="I59" s="6">
        <f t="shared" si="21"/>
        <v>0</v>
      </c>
      <c r="J59" s="6">
        <f t="shared" si="22"/>
        <v>0</v>
      </c>
      <c r="K59" s="6">
        <f t="shared" si="23"/>
        <v>0</v>
      </c>
      <c r="L59" s="6">
        <f t="shared" si="24"/>
        <v>0</v>
      </c>
      <c r="M59" s="6">
        <f t="shared" si="20"/>
        <v>0</v>
      </c>
    </row>
    <row r="60" spans="1:13" x14ac:dyDescent="0.55000000000000004">
      <c r="A60" s="5" t="s">
        <v>10</v>
      </c>
      <c r="B60" s="5"/>
      <c r="D60" s="6">
        <f>IF($M$21&gt;50,IF($C$17&lt;DATEVALUE("11/1/2023"),IF($M$21&gt;100,IF('Rate Quote 11-1-2023 and After'!$C$18="California",'8-1-23 LG'!S39,'8-1-23 LG'!I39),IF('Rate Quote 11-1-2023 and After'!$C$18="California",'8-1-23 LG'!N39,'8-1-23 LG'!D39)),IF($M$21&gt;100,IF('Rate Quote 11-1-2023 and After'!$C$18="California",'11-1-23 LG'!S39,'11-1-23 LG'!I39),IF('Rate Quote 11-1-2023 and After'!$C$18="California",'11-1-23 LG'!N39,'11-1-23 LG'!D39))),IF($C$17&lt;DATEVALUE("11/1/2023"),IF($M$21&gt;24,IF('Rate Quote 11-1-2023 and After'!$C$18="California",'8-1-23 SG'!S39,'8-1-23 SG'!I39),IF('Rate Quote 11-1-2023 and After'!$C$18="California",'8-1-23 SG'!N39,'8-1-23 SG'!D39)),IF($M$21&gt;24,IF('Rate Quote 11-1-2023 and After'!$C$18="California",'11-1-23 SG'!S39,'11-1-23 SG'!I39),IF('Rate Quote 11-1-2023 and After'!$C$18="California",'11-1-23 SG'!N39,'11-1-23 SG'!D39))))*ROUND(IF($C$22="Dual-Option",1.1,1),2)</f>
        <v>15.89</v>
      </c>
      <c r="E60" s="6">
        <f>IF($M$21&gt;50,IF($C$17&lt;DATEVALUE("11/1/2023"),IF($M$21&gt;100,IF('Rate Quote 11-1-2023 and After'!$C$18="California",'8-1-23 LG'!T39,'8-1-23 LG'!J39),IF('Rate Quote 11-1-2023 and After'!$C$18="California",'8-1-23 LG'!O39,'8-1-23 LG'!E39)),IF($M$21&gt;100,IF('Rate Quote 11-1-2023 and After'!$C$18="California",'11-1-23 LG'!T39,'11-1-23 LG'!J39),IF('Rate Quote 11-1-2023 and After'!$C$18="California",'11-1-23 LG'!O39,'11-1-23 LG'!E39))),IF($C$17&lt;DATEVALUE("11/1/2023"),IF($M$21&gt;24,IF('Rate Quote 11-1-2023 and After'!$C$18="California",'8-1-23 SG'!T39,'8-1-23 SG'!J39),IF('Rate Quote 11-1-2023 and After'!$C$18="California",'8-1-23 SG'!O39,'8-1-23 SG'!E39)),IF($M$21&gt;24,IF('Rate Quote 11-1-2023 and After'!$C$18="California",'11-1-23 SG'!T39,'11-1-23 SG'!J39),IF('Rate Quote 11-1-2023 and After'!$C$18="California",'11-1-23 SG'!O39,'11-1-23 SG'!E39))))*ROUND(IF($C$22="Dual-Option",1.1,1),2)</f>
        <v>31.76</v>
      </c>
      <c r="F60" s="6">
        <f>IF($M$21&gt;50,IF($C$17&lt;DATEVALUE("11/1/2023"),IF($M$21&gt;100,IF('Rate Quote 11-1-2023 and After'!$C$18="California",'8-1-23 LG'!U39,'8-1-23 LG'!K39),IF('Rate Quote 11-1-2023 and After'!$C$18="California",'8-1-23 LG'!P39,'8-1-23 LG'!F39)),IF($M$21&gt;100,IF('Rate Quote 11-1-2023 and After'!$C$18="California",'11-1-23 LG'!U39,'11-1-23 LG'!K39),IF('Rate Quote 11-1-2023 and After'!$C$18="California",'11-1-23 LG'!P39,'11-1-23 LG'!F39))),IF($C$17&lt;DATEVALUE("11/1/2023"),IF($M$21&gt;24,IF('Rate Quote 11-1-2023 and After'!$C$18="California",'8-1-23 SG'!U39,'8-1-23 SG'!K39),IF('Rate Quote 11-1-2023 and After'!$C$18="California",'8-1-23 SG'!P39,'8-1-23 SG'!F39)),IF($M$21&gt;24,IF('Rate Quote 11-1-2023 and After'!$C$18="California",'11-1-23 SG'!U39,'11-1-23 SG'!K39),IF('Rate Quote 11-1-2023 and After'!$C$18="California",'11-1-23 SG'!P39,'11-1-23 SG'!F39))))*ROUND(IF($C$22="Dual-Option",1.1,1),2)</f>
        <v>24</v>
      </c>
      <c r="G60" s="6">
        <f>IF($M$21&gt;50,IF($C$17&lt;DATEVALUE("11/1/2023"),IF($M$21&gt;100,IF('Rate Quote 11-1-2023 and After'!$C$18="California",'8-1-23 LG'!V39,'8-1-23 LG'!L39),IF('Rate Quote 11-1-2023 and After'!$C$18="California",'8-1-23 LG'!Q39,'8-1-23 LG'!G39)),IF($M$21&gt;100,IF('Rate Quote 11-1-2023 and After'!$C$18="California",'11-1-23 LG'!V39,'11-1-23 LG'!L39),IF('Rate Quote 11-1-2023 and After'!$C$18="California",'11-1-23 LG'!Q39,'11-1-23 LG'!G39))),IF($C$17&lt;DATEVALUE("11/1/2023"),IF($M$21&gt;24,IF('Rate Quote 11-1-2023 and After'!$C$18="California",'8-1-23 SG'!V39,'8-1-23 SG'!L39),IF('Rate Quote 11-1-2023 and After'!$C$18="California",'8-1-23 SG'!Q39,'8-1-23 SG'!G39)),IF($M$21&gt;24,IF('Rate Quote 11-1-2023 and After'!$C$18="California",'11-1-23 SG'!V39,'11-1-23 SG'!L39),IF('Rate Quote 11-1-2023 and After'!$C$18="California",'11-1-23 SG'!Q39,'11-1-23 SG'!G39))))*ROUND(IF($C$22="Dual-Option",1.1,1),2)</f>
        <v>46.07</v>
      </c>
      <c r="I60" s="6">
        <f t="shared" si="21"/>
        <v>0</v>
      </c>
      <c r="J60" s="6">
        <f t="shared" si="22"/>
        <v>0</v>
      </c>
      <c r="K60" s="6">
        <f t="shared" si="23"/>
        <v>0</v>
      </c>
      <c r="L60" s="6">
        <f t="shared" si="24"/>
        <v>0</v>
      </c>
      <c r="M60" s="6">
        <f t="shared" si="20"/>
        <v>0</v>
      </c>
    </row>
    <row r="61" spans="1:13" x14ac:dyDescent="0.55000000000000004">
      <c r="A61" s="5" t="s">
        <v>11</v>
      </c>
      <c r="B61" s="5"/>
      <c r="D61" s="6">
        <f>IF($M$21&gt;50,IF($C$17&lt;DATEVALUE("11/1/2023"),IF($M$21&gt;100,IF('Rate Quote 11-1-2023 and After'!$C$18="California",'8-1-23 LG'!S40,'8-1-23 LG'!I40),IF('Rate Quote 11-1-2023 and After'!$C$18="California",'8-1-23 LG'!N40,'8-1-23 LG'!D40)),IF($M$21&gt;100,IF('Rate Quote 11-1-2023 and After'!$C$18="California",'11-1-23 LG'!S40,'11-1-23 LG'!I40),IF('Rate Quote 11-1-2023 and After'!$C$18="California",'11-1-23 LG'!N40,'11-1-23 LG'!D40))),IF($C$17&lt;DATEVALUE("11/1/2023"),IF($M$21&gt;24,IF('Rate Quote 11-1-2023 and After'!$C$18="California",'8-1-23 SG'!S40,'8-1-23 SG'!I40),IF('Rate Quote 11-1-2023 and After'!$C$18="California",'8-1-23 SG'!N40,'8-1-23 SG'!D40)),IF($M$21&gt;24,IF('Rate Quote 11-1-2023 and After'!$C$18="California",'11-1-23 SG'!S40,'11-1-23 SG'!I40),IF('Rate Quote 11-1-2023 and After'!$C$18="California",'11-1-23 SG'!N40,'11-1-23 SG'!D40))))*ROUND(IF($C$22="Dual-Option",1.1,1),2)</f>
        <v>18.16</v>
      </c>
      <c r="E61" s="6">
        <f>IF($M$21&gt;50,IF($C$17&lt;DATEVALUE("11/1/2023"),IF($M$21&gt;100,IF('Rate Quote 11-1-2023 and After'!$C$18="California",'8-1-23 LG'!T40,'8-1-23 LG'!J40),IF('Rate Quote 11-1-2023 and After'!$C$18="California",'8-1-23 LG'!O40,'8-1-23 LG'!E40)),IF($M$21&gt;100,IF('Rate Quote 11-1-2023 and After'!$C$18="California",'11-1-23 LG'!T40,'11-1-23 LG'!J40),IF('Rate Quote 11-1-2023 and After'!$C$18="California",'11-1-23 LG'!O40,'11-1-23 LG'!E40))),IF($C$17&lt;DATEVALUE("11/1/2023"),IF($M$21&gt;24,IF('Rate Quote 11-1-2023 and After'!$C$18="California",'8-1-23 SG'!T40,'8-1-23 SG'!J40),IF('Rate Quote 11-1-2023 and After'!$C$18="California",'8-1-23 SG'!O40,'8-1-23 SG'!E40)),IF($M$21&gt;24,IF('Rate Quote 11-1-2023 and After'!$C$18="California",'11-1-23 SG'!T40,'11-1-23 SG'!J40),IF('Rate Quote 11-1-2023 and After'!$C$18="California",'11-1-23 SG'!O40,'11-1-23 SG'!E40))))*ROUND(IF($C$22="Dual-Option",1.1,1),2)</f>
        <v>36.26</v>
      </c>
      <c r="F61" s="6">
        <f>IF($M$21&gt;50,IF($C$17&lt;DATEVALUE("11/1/2023"),IF($M$21&gt;100,IF('Rate Quote 11-1-2023 and After'!$C$18="California",'8-1-23 LG'!U40,'8-1-23 LG'!K40),IF('Rate Quote 11-1-2023 and After'!$C$18="California",'8-1-23 LG'!P40,'8-1-23 LG'!F40)),IF($M$21&gt;100,IF('Rate Quote 11-1-2023 and After'!$C$18="California",'11-1-23 LG'!U40,'11-1-23 LG'!K40),IF('Rate Quote 11-1-2023 and After'!$C$18="California",'11-1-23 LG'!P40,'11-1-23 LG'!F40))),IF($C$17&lt;DATEVALUE("11/1/2023"),IF($M$21&gt;24,IF('Rate Quote 11-1-2023 and After'!$C$18="California",'8-1-23 SG'!U40,'8-1-23 SG'!K40),IF('Rate Quote 11-1-2023 and After'!$C$18="California",'8-1-23 SG'!P40,'8-1-23 SG'!F40)),IF($M$21&gt;24,IF('Rate Quote 11-1-2023 and After'!$C$18="California",'11-1-23 SG'!U40,'11-1-23 SG'!K40),IF('Rate Quote 11-1-2023 and After'!$C$18="California",'11-1-23 SG'!P40,'11-1-23 SG'!F40))))*ROUND(IF($C$22="Dual-Option",1.1,1),2)</f>
        <v>27.39</v>
      </c>
      <c r="G61" s="6">
        <f>IF($M$21&gt;50,IF($C$17&lt;DATEVALUE("11/1/2023"),IF($M$21&gt;100,IF('Rate Quote 11-1-2023 and After'!$C$18="California",'8-1-23 LG'!V40,'8-1-23 LG'!L40),IF('Rate Quote 11-1-2023 and After'!$C$18="California",'8-1-23 LG'!Q40,'8-1-23 LG'!G40)),IF($M$21&gt;100,IF('Rate Quote 11-1-2023 and After'!$C$18="California",'11-1-23 LG'!V40,'11-1-23 LG'!L40),IF('Rate Quote 11-1-2023 and After'!$C$18="California",'11-1-23 LG'!Q40,'11-1-23 LG'!G40))),IF($C$17&lt;DATEVALUE("11/1/2023"),IF($M$21&gt;24,IF('Rate Quote 11-1-2023 and After'!$C$18="California",'8-1-23 SG'!V40,'8-1-23 SG'!L40),IF('Rate Quote 11-1-2023 and After'!$C$18="California",'8-1-23 SG'!Q40,'8-1-23 SG'!G40)),IF($M$21&gt;24,IF('Rate Quote 11-1-2023 and After'!$C$18="California",'11-1-23 SG'!V40,'11-1-23 SG'!L40),IF('Rate Quote 11-1-2023 and After'!$C$18="California",'11-1-23 SG'!Q40,'11-1-23 SG'!G40))))*ROUND(IF($C$22="Dual-Option",1.1,1),2)</f>
        <v>52.57</v>
      </c>
      <c r="I61" s="6">
        <f t="shared" si="21"/>
        <v>0</v>
      </c>
      <c r="J61" s="6">
        <f t="shared" si="22"/>
        <v>0</v>
      </c>
      <c r="K61" s="6">
        <f t="shared" si="23"/>
        <v>0</v>
      </c>
      <c r="L61" s="6">
        <f t="shared" si="24"/>
        <v>0</v>
      </c>
      <c r="M61" s="6">
        <f t="shared" si="20"/>
        <v>0</v>
      </c>
    </row>
    <row r="62" spans="1:13" x14ac:dyDescent="0.55000000000000004">
      <c r="A62" s="92" t="s">
        <v>89</v>
      </c>
      <c r="D62" s="11"/>
      <c r="E62" s="11"/>
      <c r="F62" s="11"/>
      <c r="G62" s="11"/>
      <c r="I62" s="11"/>
      <c r="J62" s="11"/>
      <c r="K62" s="11"/>
      <c r="L62" s="11"/>
    </row>
    <row r="63" spans="1:13" x14ac:dyDescent="0.55000000000000004">
      <c r="A63" s="92" t="s">
        <v>87</v>
      </c>
      <c r="D63" s="11"/>
      <c r="E63" s="11"/>
      <c r="F63" s="11"/>
      <c r="G63" s="11"/>
      <c r="I63" s="11"/>
      <c r="J63" s="11"/>
      <c r="K63" s="11"/>
      <c r="L63" s="11"/>
      <c r="M63" s="11"/>
    </row>
    <row r="64" spans="1:13" x14ac:dyDescent="0.55000000000000004">
      <c r="A64" s="92" t="s">
        <v>88</v>
      </c>
      <c r="D64" s="11"/>
      <c r="E64" s="11"/>
      <c r="F64" s="11"/>
      <c r="G64" s="11"/>
      <c r="I64" s="11"/>
      <c r="J64" s="11"/>
      <c r="K64" s="11"/>
      <c r="L64" s="11"/>
      <c r="M64" s="11"/>
    </row>
    <row r="65" spans="1:13" x14ac:dyDescent="0.55000000000000004">
      <c r="A65" s="92" t="s">
        <v>96</v>
      </c>
      <c r="D65" s="11"/>
      <c r="E65" s="11"/>
      <c r="F65" s="11"/>
      <c r="G65" s="11"/>
      <c r="I65" s="11"/>
      <c r="J65" s="11"/>
      <c r="K65" s="11"/>
      <c r="L65" s="11"/>
      <c r="M65" s="11"/>
    </row>
    <row r="66" spans="1:13" x14ac:dyDescent="0.55000000000000004">
      <c r="A66" s="92" t="s">
        <v>90</v>
      </c>
      <c r="M66" s="105" t="s">
        <v>112</v>
      </c>
    </row>
    <row r="75" spans="1:13" x14ac:dyDescent="0.55000000000000004">
      <c r="A75" t="s">
        <v>26</v>
      </c>
    </row>
  </sheetData>
  <sheetProtection algorithmName="SHA-512" hashValue="kO99p9ovQjFtmYmN35pUH+iNPV4YZOdECOnsUDoyvL6n/uKcl366TQURStpsYosEzUo0qmzupWY+RUY6wMSYGg==" saltValue="l8V5Tt4bZ+oJxZcqv9SCaQ==" spinCount="100000" sheet="1" objects="1" scenarios="1"/>
  <mergeCells count="15">
    <mergeCell ref="D24:G24"/>
    <mergeCell ref="I24:M24"/>
    <mergeCell ref="A25:B25"/>
    <mergeCell ref="C17:E17"/>
    <mergeCell ref="C18:E18"/>
    <mergeCell ref="C19:D19"/>
    <mergeCell ref="C20:I20"/>
    <mergeCell ref="C21:I21"/>
    <mergeCell ref="C22:E22"/>
    <mergeCell ref="C16:J16"/>
    <mergeCell ref="A1:M1"/>
    <mergeCell ref="A9:M9"/>
    <mergeCell ref="A11:M11"/>
    <mergeCell ref="A12:M12"/>
    <mergeCell ref="H14:M14"/>
  </mergeCells>
  <printOptions horizontalCentered="1"/>
  <pageMargins left="0.25" right="0.25" top="0.35" bottom="0.65" header="0.25" footer="0.25"/>
  <pageSetup scale="80" fitToHeight="2" orientation="portrait" verticalDpi="300" r:id="rId1"/>
  <headerFooter>
    <oddFooter>&amp;L&amp;F, &amp;A&amp;R&amp;D, &amp;T, 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BF4B523-B1B2-4479-8A04-02DF429DFC46}">
          <x14:formula1>
            <xm:f>Menus!$G$4:$G$6</xm:f>
          </x14:formula1>
          <xm:sqref>C22</xm:sqref>
        </x14:dataValidation>
        <x14:dataValidation type="list" allowBlank="1" showInputMessage="1" showErrorMessage="1" xr:uid="{B0E4D822-0847-433D-B1E6-86CFE021498C}">
          <x14:formula1>
            <xm:f>Menus!$E$4:$E$6</xm:f>
          </x14:formula1>
          <xm:sqref>C18:E18</xm:sqref>
        </x14:dataValidation>
        <x14:dataValidation type="list" allowBlank="1" showInputMessage="1" showErrorMessage="1" xr:uid="{FD817308-3BF9-493C-AEF9-F95102AEDC0F}">
          <x14:formula1>
            <xm:f>Menus!$C$4:$C$13</xm:f>
          </x14:formula1>
          <xm:sqref>C17:E17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A2432-4B8B-491B-A210-61AD817EEE3E}">
  <dimension ref="A1:V40"/>
  <sheetViews>
    <sheetView zoomScaleNormal="100" zoomScaleSheetLayoutView="100" workbookViewId="0">
      <selection activeCell="Z36" sqref="Z36"/>
    </sheetView>
  </sheetViews>
  <sheetFormatPr defaultRowHeight="14.4" x14ac:dyDescent="0.55000000000000004"/>
  <cols>
    <col min="3" max="3" width="2.1015625" customWidth="1"/>
    <col min="8" max="8" width="2.1015625" customWidth="1"/>
    <col min="13" max="13" width="2.1015625" customWidth="1"/>
    <col min="18" max="18" width="2.1015625" customWidth="1"/>
  </cols>
  <sheetData>
    <row r="1" spans="1:22" ht="20.399999999999999" x14ac:dyDescent="0.55000000000000004">
      <c r="A1" s="45"/>
      <c r="B1" s="46"/>
      <c r="D1" s="157" t="s">
        <v>36</v>
      </c>
      <c r="E1" s="158"/>
      <c r="F1" s="158"/>
      <c r="G1" s="158"/>
      <c r="H1" s="158"/>
      <c r="I1" s="158"/>
      <c r="J1" s="158"/>
      <c r="K1" s="158"/>
      <c r="L1" s="159"/>
      <c r="N1" s="157" t="s">
        <v>37</v>
      </c>
      <c r="O1" s="158"/>
      <c r="P1" s="158"/>
      <c r="Q1" s="158"/>
      <c r="R1" s="158"/>
      <c r="S1" s="158"/>
      <c r="T1" s="158"/>
      <c r="U1" s="158"/>
      <c r="V1" s="159"/>
    </row>
    <row r="2" spans="1:22" ht="18.3" x14ac:dyDescent="0.55000000000000004">
      <c r="A2" s="47"/>
      <c r="B2" s="48"/>
      <c r="D2" s="160" t="s">
        <v>38</v>
      </c>
      <c r="E2" s="161"/>
      <c r="F2" s="161"/>
      <c r="G2" s="161"/>
      <c r="H2" s="161"/>
      <c r="I2" s="161"/>
      <c r="J2" s="161"/>
      <c r="K2" s="161"/>
      <c r="L2" s="162"/>
      <c r="N2" s="160" t="s">
        <v>39</v>
      </c>
      <c r="O2" s="161"/>
      <c r="P2" s="161"/>
      <c r="Q2" s="161"/>
      <c r="R2" s="161"/>
      <c r="S2" s="161"/>
      <c r="T2" s="161"/>
      <c r="U2" s="161"/>
      <c r="V2" s="162"/>
    </row>
    <row r="3" spans="1:22" ht="15.6" x14ac:dyDescent="0.55000000000000004">
      <c r="A3" s="163" t="s">
        <v>86</v>
      </c>
      <c r="B3" s="164"/>
      <c r="D3" s="165" t="s">
        <v>40</v>
      </c>
      <c r="E3" s="166"/>
      <c r="F3" s="166"/>
      <c r="G3" s="167"/>
      <c r="H3" s="49"/>
      <c r="I3" s="165" t="s">
        <v>41</v>
      </c>
      <c r="J3" s="166"/>
      <c r="K3" s="166"/>
      <c r="L3" s="167"/>
      <c r="M3" s="49"/>
      <c r="N3" s="165" t="s">
        <v>40</v>
      </c>
      <c r="O3" s="166"/>
      <c r="P3" s="166"/>
      <c r="Q3" s="167"/>
      <c r="R3" s="49"/>
      <c r="S3" s="165" t="s">
        <v>41</v>
      </c>
      <c r="T3" s="166"/>
      <c r="U3" s="166"/>
      <c r="V3" s="167"/>
    </row>
    <row r="4" spans="1:22" ht="15.6" x14ac:dyDescent="0.55000000000000004">
      <c r="A4" s="153" t="s">
        <v>113</v>
      </c>
      <c r="B4" s="154"/>
      <c r="D4" s="50"/>
      <c r="E4" s="50" t="s">
        <v>12</v>
      </c>
      <c r="F4" s="51" t="s">
        <v>12</v>
      </c>
      <c r="G4" s="50" t="s">
        <v>12</v>
      </c>
      <c r="H4" s="49"/>
      <c r="I4" s="50"/>
      <c r="J4" s="50" t="s">
        <v>12</v>
      </c>
      <c r="K4" s="51" t="s">
        <v>12</v>
      </c>
      <c r="L4" s="50" t="s">
        <v>12</v>
      </c>
      <c r="M4" s="49"/>
      <c r="N4" s="50"/>
      <c r="O4" s="50" t="s">
        <v>12</v>
      </c>
      <c r="P4" s="51" t="s">
        <v>12</v>
      </c>
      <c r="Q4" s="50" t="s">
        <v>12</v>
      </c>
      <c r="R4" s="49"/>
      <c r="S4" s="50"/>
      <c r="T4" s="50" t="s">
        <v>12</v>
      </c>
      <c r="U4" s="51" t="s">
        <v>12</v>
      </c>
      <c r="V4" s="50" t="s">
        <v>12</v>
      </c>
    </row>
    <row r="5" spans="1:22" ht="18.3" x14ac:dyDescent="0.55000000000000004">
      <c r="A5" s="155" t="s">
        <v>13</v>
      </c>
      <c r="B5" s="156"/>
      <c r="D5" s="52" t="s">
        <v>12</v>
      </c>
      <c r="E5" s="53" t="s">
        <v>14</v>
      </c>
      <c r="F5" s="54" t="s">
        <v>15</v>
      </c>
      <c r="G5" s="53" t="s">
        <v>16</v>
      </c>
      <c r="H5" s="49"/>
      <c r="I5" s="52" t="s">
        <v>12</v>
      </c>
      <c r="J5" s="53" t="s">
        <v>14</v>
      </c>
      <c r="K5" s="54" t="s">
        <v>15</v>
      </c>
      <c r="L5" s="53" t="s">
        <v>16</v>
      </c>
      <c r="M5" s="49"/>
      <c r="N5" s="52" t="s">
        <v>12</v>
      </c>
      <c r="O5" s="53" t="s">
        <v>14</v>
      </c>
      <c r="P5" s="54" t="s">
        <v>15</v>
      </c>
      <c r="Q5" s="53" t="s">
        <v>16</v>
      </c>
      <c r="R5" s="49"/>
      <c r="S5" s="52" t="s">
        <v>12</v>
      </c>
      <c r="T5" s="53" t="s">
        <v>14</v>
      </c>
      <c r="U5" s="54" t="s">
        <v>15</v>
      </c>
      <c r="V5" s="53" t="s">
        <v>16</v>
      </c>
    </row>
    <row r="6" spans="1:22" ht="18.3" x14ac:dyDescent="0.7">
      <c r="A6" s="124" t="s">
        <v>91</v>
      </c>
      <c r="B6" s="125"/>
      <c r="C6" s="125"/>
      <c r="D6" s="126"/>
      <c r="E6" s="126"/>
      <c r="F6" s="126"/>
      <c r="G6" s="126"/>
      <c r="H6" s="125"/>
      <c r="I6" s="126"/>
      <c r="J6" s="126"/>
      <c r="K6" s="126"/>
      <c r="L6" s="126"/>
      <c r="M6" s="125"/>
      <c r="N6" s="126"/>
      <c r="O6" s="126"/>
      <c r="P6" s="126"/>
      <c r="Q6" s="126"/>
      <c r="R6" s="125"/>
      <c r="S6" s="126"/>
      <c r="T6" s="126"/>
      <c r="U6" s="126"/>
      <c r="V6" s="127"/>
    </row>
    <row r="7" spans="1:22" x14ac:dyDescent="0.55000000000000004">
      <c r="A7" s="33" t="s">
        <v>6</v>
      </c>
      <c r="B7" s="33"/>
      <c r="D7" s="34">
        <f>ROUND('8-1-22 SG'!D7*1.15,2)</f>
        <v>4.8600000000000003</v>
      </c>
      <c r="E7" s="34">
        <f>ROUND('8-1-22 SG'!E7*1.15,2)</f>
        <v>9.3800000000000008</v>
      </c>
      <c r="F7" s="34">
        <f>ROUND('8-1-22 SG'!F7*1.15,2)</f>
        <v>7.27</v>
      </c>
      <c r="G7" s="34">
        <f>ROUND('8-1-22 SG'!G7*1.15,2)</f>
        <v>13.65</v>
      </c>
      <c r="I7" s="34">
        <f>ROUND('8-1-22 SG'!I7*1.15,2)</f>
        <v>3.8</v>
      </c>
      <c r="J7" s="34">
        <f>ROUND('8-1-22 SG'!J7*1.15,2)</f>
        <v>7.39</v>
      </c>
      <c r="K7" s="34">
        <f>ROUND('8-1-22 SG'!K7*1.15,2)</f>
        <v>5.7</v>
      </c>
      <c r="L7" s="34">
        <f>ROUND('8-1-22 SG'!L7*1.15,2)</f>
        <v>10.72</v>
      </c>
      <c r="N7" s="34">
        <f>ROUND('8-1-22 SG'!N7*1.15,2)</f>
        <v>4.5</v>
      </c>
      <c r="O7" s="34">
        <f>ROUND('8-1-22 SG'!O7*1.15,2)</f>
        <v>8.7200000000000006</v>
      </c>
      <c r="P7" s="34">
        <f>ROUND('8-1-22 SG'!P7*1.15,2)</f>
        <v>6.74</v>
      </c>
      <c r="Q7" s="34">
        <f>ROUND('8-1-22 SG'!Q7*1.15,2)</f>
        <v>12.63</v>
      </c>
      <c r="S7" s="34">
        <f>ROUND('8-1-22 SG'!S7*1.15,2)</f>
        <v>3.52</v>
      </c>
      <c r="T7" s="34">
        <f>ROUND('8-1-22 SG'!T7*1.15,2)</f>
        <v>6.87</v>
      </c>
      <c r="U7" s="34">
        <f>ROUND('8-1-22 SG'!U7*1.15,2)</f>
        <v>5.29</v>
      </c>
      <c r="V7" s="34">
        <f>ROUND('8-1-22 SG'!V7*1.15,2)</f>
        <v>9.92</v>
      </c>
    </row>
    <row r="8" spans="1:22" x14ac:dyDescent="0.55000000000000004">
      <c r="A8" s="5" t="s">
        <v>7</v>
      </c>
      <c r="B8" s="5"/>
      <c r="D8" s="34">
        <f>ROUND('8-1-22 SG'!D8*1.15,2)</f>
        <v>5.62</v>
      </c>
      <c r="E8" s="34">
        <f>ROUND('8-1-22 SG'!E8*1.15,2)</f>
        <v>10.93</v>
      </c>
      <c r="F8" s="34">
        <f>ROUND('8-1-22 SG'!F8*1.15,2)</f>
        <v>8.41</v>
      </c>
      <c r="G8" s="34">
        <f>ROUND('8-1-22 SG'!G8*1.15,2)</f>
        <v>15.8</v>
      </c>
      <c r="I8" s="34">
        <f>ROUND('8-1-22 SG'!I8*1.15,2)</f>
        <v>4.42</v>
      </c>
      <c r="J8" s="34">
        <f>ROUND('8-1-22 SG'!J8*1.15,2)</f>
        <v>8.6</v>
      </c>
      <c r="K8" s="34">
        <f>ROUND('8-1-22 SG'!K8*1.15,2)</f>
        <v>6.61</v>
      </c>
      <c r="L8" s="34">
        <f>ROUND('8-1-22 SG'!L8*1.15,2)</f>
        <v>12.43</v>
      </c>
      <c r="N8" s="34">
        <f>ROUND('8-1-22 SG'!N8*1.15,2)</f>
        <v>5.23</v>
      </c>
      <c r="O8" s="34">
        <f>ROUND('8-1-22 SG'!O8*1.15,2)</f>
        <v>10.130000000000001</v>
      </c>
      <c r="P8" s="34">
        <f>ROUND('8-1-22 SG'!P8*1.15,2)</f>
        <v>7.77</v>
      </c>
      <c r="Q8" s="34">
        <f>ROUND('8-1-22 SG'!Q8*1.15,2)</f>
        <v>14.65</v>
      </c>
      <c r="S8" s="34">
        <f>ROUND('8-1-22 SG'!S8*1.15,2)</f>
        <v>4.09</v>
      </c>
      <c r="T8" s="34">
        <f>ROUND('8-1-22 SG'!T8*1.15,2)</f>
        <v>7.96</v>
      </c>
      <c r="U8" s="34">
        <f>ROUND('8-1-22 SG'!U8*1.15,2)</f>
        <v>6.12</v>
      </c>
      <c r="V8" s="34">
        <f>ROUND('8-1-22 SG'!V8*1.15,2)</f>
        <v>11.52</v>
      </c>
    </row>
    <row r="9" spans="1:22" x14ac:dyDescent="0.55000000000000004">
      <c r="A9" s="5" t="s">
        <v>8</v>
      </c>
      <c r="B9" s="5"/>
      <c r="D9" s="34">
        <f>ROUND('8-1-22 SG'!D9*1.15,2)</f>
        <v>5.7</v>
      </c>
      <c r="E9" s="34">
        <f>ROUND('8-1-22 SG'!E9*1.15,2)</f>
        <v>11.06</v>
      </c>
      <c r="F9" s="34">
        <f>ROUND('8-1-22 SG'!F9*1.15,2)</f>
        <v>8.5399999999999991</v>
      </c>
      <c r="G9" s="34">
        <f>ROUND('8-1-22 SG'!G9*1.15,2)</f>
        <v>16.07</v>
      </c>
      <c r="I9" s="34">
        <f>ROUND('8-1-22 SG'!I9*1.15,2)</f>
        <v>4.47</v>
      </c>
      <c r="J9" s="34">
        <f>ROUND('8-1-22 SG'!J9*1.15,2)</f>
        <v>8.68</v>
      </c>
      <c r="K9" s="34">
        <f>ROUND('8-1-22 SG'!K9*1.15,2)</f>
        <v>6.73</v>
      </c>
      <c r="L9" s="34">
        <f>ROUND('8-1-22 SG'!L9*1.15,2)</f>
        <v>12.6</v>
      </c>
      <c r="N9" s="34">
        <f>ROUND('8-1-22 SG'!N9*1.15,2)</f>
        <v>5.29</v>
      </c>
      <c r="O9" s="34">
        <f>ROUND('8-1-22 SG'!O9*1.15,2)</f>
        <v>10.26</v>
      </c>
      <c r="P9" s="34">
        <f>ROUND('8-1-22 SG'!P9*1.15,2)</f>
        <v>7.92</v>
      </c>
      <c r="Q9" s="34">
        <f>ROUND('8-1-22 SG'!Q9*1.15,2)</f>
        <v>14.87</v>
      </c>
      <c r="S9" s="34">
        <f>ROUND('8-1-22 SG'!S9*1.15,2)</f>
        <v>4.12</v>
      </c>
      <c r="T9" s="34">
        <f>ROUND('8-1-22 SG'!T9*1.15,2)</f>
        <v>8.06</v>
      </c>
      <c r="U9" s="34">
        <f>ROUND('8-1-22 SG'!U9*1.15,2)</f>
        <v>6.23</v>
      </c>
      <c r="V9" s="34">
        <f>ROUND('8-1-22 SG'!V9*1.15,2)</f>
        <v>11.67</v>
      </c>
    </row>
    <row r="10" spans="1:22" x14ac:dyDescent="0.55000000000000004">
      <c r="A10" s="5" t="s">
        <v>9</v>
      </c>
      <c r="B10" s="5"/>
      <c r="D10" s="34">
        <f>ROUND('8-1-22 SG'!D10*1.15,2)</f>
        <v>6.59</v>
      </c>
      <c r="E10" s="34">
        <f>ROUND('8-1-22 SG'!E10*1.15,2)</f>
        <v>12.75</v>
      </c>
      <c r="F10" s="34">
        <f>ROUND('8-1-22 SG'!F10*1.15,2)</f>
        <v>9.7899999999999991</v>
      </c>
      <c r="G10" s="34">
        <f>ROUND('8-1-22 SG'!G10*1.15,2)</f>
        <v>18.47</v>
      </c>
      <c r="I10" s="34">
        <f>ROUND('8-1-22 SG'!I10*1.15,2)</f>
        <v>5.14</v>
      </c>
      <c r="J10" s="34">
        <f>ROUND('8-1-22 SG'!J10*1.15,2)</f>
        <v>10.02</v>
      </c>
      <c r="K10" s="34">
        <f>ROUND('8-1-22 SG'!K10*1.15,2)</f>
        <v>7.68</v>
      </c>
      <c r="L10" s="34">
        <f>ROUND('8-1-22 SG'!L10*1.15,2)</f>
        <v>14.51</v>
      </c>
      <c r="N10" s="34">
        <f>ROUND('8-1-22 SG'!N10*1.15,2)</f>
        <v>6.11</v>
      </c>
      <c r="O10" s="34">
        <f>ROUND('8-1-22 SG'!O10*1.15,2)</f>
        <v>11.81</v>
      </c>
      <c r="P10" s="34">
        <f>ROUND('8-1-22 SG'!P10*1.15,2)</f>
        <v>9.06</v>
      </c>
      <c r="Q10" s="34">
        <f>ROUND('8-1-22 SG'!Q10*1.15,2)</f>
        <v>17.11</v>
      </c>
      <c r="S10" s="34">
        <f>ROUND('8-1-22 SG'!S10*1.15,2)</f>
        <v>4.76</v>
      </c>
      <c r="T10" s="34">
        <f>ROUND('8-1-22 SG'!T10*1.15,2)</f>
        <v>9.2799999999999994</v>
      </c>
      <c r="U10" s="34">
        <f>ROUND('8-1-22 SG'!U10*1.15,2)</f>
        <v>7.11</v>
      </c>
      <c r="V10" s="34">
        <f>ROUND('8-1-22 SG'!V10*1.15,2)</f>
        <v>13.43</v>
      </c>
    </row>
    <row r="11" spans="1:22" x14ac:dyDescent="0.55000000000000004">
      <c r="A11" s="5" t="s">
        <v>10</v>
      </c>
      <c r="B11" s="5"/>
      <c r="D11" s="34">
        <f>ROUND('8-1-22 SG'!D11*1.15,2)</f>
        <v>8.9700000000000006</v>
      </c>
      <c r="E11" s="34">
        <f>ROUND('8-1-22 SG'!E11*1.15,2)</f>
        <v>17.420000000000002</v>
      </c>
      <c r="F11" s="34">
        <f>ROUND('8-1-22 SG'!F11*1.15,2)</f>
        <v>13.27</v>
      </c>
      <c r="G11" s="34">
        <f>ROUND('8-1-22 SG'!G11*1.15,2)</f>
        <v>25.24</v>
      </c>
      <c r="I11" s="34">
        <f>ROUND('8-1-22 SG'!I11*1.15,2)</f>
        <v>7.03</v>
      </c>
      <c r="J11" s="34">
        <f>ROUND('8-1-22 SG'!J11*1.15,2)</f>
        <v>13.69</v>
      </c>
      <c r="K11" s="34">
        <f>ROUND('8-1-22 SG'!K11*1.15,2)</f>
        <v>10.41</v>
      </c>
      <c r="L11" s="34">
        <f>ROUND('8-1-22 SG'!L11*1.15,2)</f>
        <v>19.829999999999998</v>
      </c>
      <c r="N11" s="34">
        <f>ROUND('8-1-22 SG'!N11*1.15,2)</f>
        <v>8.33</v>
      </c>
      <c r="O11" s="34">
        <f>ROUND('8-1-22 SG'!O11*1.15,2)</f>
        <v>16.13</v>
      </c>
      <c r="P11" s="34">
        <f>ROUND('8-1-22 SG'!P11*1.15,2)</f>
        <v>12.31</v>
      </c>
      <c r="Q11" s="34">
        <f>ROUND('8-1-22 SG'!Q11*1.15,2)</f>
        <v>23.39</v>
      </c>
      <c r="S11" s="34">
        <f>ROUND('8-1-22 SG'!S11*1.15,2)</f>
        <v>6.52</v>
      </c>
      <c r="T11" s="34">
        <f>ROUND('8-1-22 SG'!T11*1.15,2)</f>
        <v>12.67</v>
      </c>
      <c r="U11" s="34">
        <f>ROUND('8-1-22 SG'!U11*1.15,2)</f>
        <v>9.64</v>
      </c>
      <c r="V11" s="34">
        <f>ROUND('8-1-22 SG'!V11*1.15,2)</f>
        <v>18.350000000000001</v>
      </c>
    </row>
    <row r="12" spans="1:22" x14ac:dyDescent="0.55000000000000004">
      <c r="A12" s="55" t="s">
        <v>11</v>
      </c>
      <c r="B12" s="55"/>
      <c r="D12" s="34">
        <f>ROUND('8-1-22 SG'!D12*1.15,2)</f>
        <v>10.32</v>
      </c>
      <c r="E12" s="34">
        <f>ROUND('8-1-22 SG'!E12*1.15,2)</f>
        <v>20.03</v>
      </c>
      <c r="F12" s="34">
        <f>ROUND('8-1-22 SG'!F12*1.15,2)</f>
        <v>15.27</v>
      </c>
      <c r="G12" s="34">
        <f>ROUND('8-1-22 SG'!G12*1.15,2)</f>
        <v>29.01</v>
      </c>
      <c r="I12" s="34">
        <f>ROUND('8-1-22 SG'!I12*1.15,2)</f>
        <v>8.1</v>
      </c>
      <c r="J12" s="34">
        <f>ROUND('8-1-22 SG'!J12*1.15,2)</f>
        <v>15.71</v>
      </c>
      <c r="K12" s="34">
        <f>ROUND('8-1-22 SG'!K12*1.15,2)</f>
        <v>11.98</v>
      </c>
      <c r="L12" s="34">
        <f>ROUND('8-1-22 SG'!L12*1.15,2)</f>
        <v>22.79</v>
      </c>
      <c r="N12" s="34">
        <f>ROUND('8-1-22 SG'!N12*1.15,2)</f>
        <v>9.56</v>
      </c>
      <c r="O12" s="34">
        <f>ROUND('8-1-22 SG'!O12*1.15,2)</f>
        <v>18.55</v>
      </c>
      <c r="P12" s="34">
        <f>ROUND('8-1-22 SG'!P12*1.15,2)</f>
        <v>14.12</v>
      </c>
      <c r="Q12" s="34">
        <f>ROUND('8-1-22 SG'!Q12*1.15,2)</f>
        <v>26.86</v>
      </c>
      <c r="S12" s="34">
        <f>ROUND('8-1-22 SG'!S12*1.15,2)</f>
        <v>7.51</v>
      </c>
      <c r="T12" s="34">
        <f>ROUND('8-1-22 SG'!T12*1.15,2)</f>
        <v>14.56</v>
      </c>
      <c r="U12" s="34">
        <f>ROUND('8-1-22 SG'!U12*1.15,2)</f>
        <v>11.1</v>
      </c>
      <c r="V12" s="34">
        <f>ROUND('8-1-22 SG'!V12*1.15,2)</f>
        <v>21.1</v>
      </c>
    </row>
    <row r="13" spans="1:22" ht="18.3" x14ac:dyDescent="0.7">
      <c r="A13" s="124" t="s">
        <v>104</v>
      </c>
      <c r="B13" s="125"/>
      <c r="C13" s="125"/>
      <c r="D13" s="126"/>
      <c r="E13" s="126"/>
      <c r="F13" s="126"/>
      <c r="G13" s="126"/>
      <c r="H13" s="125"/>
      <c r="I13" s="126"/>
      <c r="J13" s="126"/>
      <c r="K13" s="126"/>
      <c r="L13" s="126"/>
      <c r="M13" s="125"/>
      <c r="N13" s="126"/>
      <c r="O13" s="126"/>
      <c r="P13" s="126"/>
      <c r="Q13" s="126"/>
      <c r="R13" s="125"/>
      <c r="S13" s="126"/>
      <c r="T13" s="126"/>
      <c r="U13" s="126"/>
      <c r="V13" s="126"/>
    </row>
    <row r="14" spans="1:22" x14ac:dyDescent="0.55000000000000004">
      <c r="A14" s="33" t="s">
        <v>6</v>
      </c>
      <c r="B14" s="33"/>
      <c r="D14" s="34">
        <f>ROUND('8-1-22 SG'!D14*1.15,2)</f>
        <v>5.54</v>
      </c>
      <c r="E14" s="34">
        <f>ROUND('8-1-22 SG'!E14*1.15,2)</f>
        <v>10.78</v>
      </c>
      <c r="F14" s="34">
        <f>ROUND('8-1-22 SG'!F14*1.15,2)</f>
        <v>8.33</v>
      </c>
      <c r="G14" s="34">
        <f>ROUND('8-1-22 SG'!G14*1.15,2)</f>
        <v>15.63</v>
      </c>
      <c r="I14" s="34">
        <f>ROUND('8-1-22 SG'!I14*1.15,2)</f>
        <v>4.47</v>
      </c>
      <c r="J14" s="34">
        <f>ROUND('8-1-22 SG'!J14*1.15,2)</f>
        <v>8.73</v>
      </c>
      <c r="K14" s="34">
        <f>ROUND('8-1-22 SG'!K14*1.15,2)</f>
        <v>6.73</v>
      </c>
      <c r="L14" s="34">
        <f>ROUND('8-1-22 SG'!L14*1.15,2)</f>
        <v>12.68</v>
      </c>
      <c r="N14" s="34">
        <f>ROUND('8-1-22 SG'!N14*1.15,2)</f>
        <v>5.19</v>
      </c>
      <c r="O14" s="34">
        <f>ROUND('8-1-22 SG'!O14*1.15,2)</f>
        <v>10.09</v>
      </c>
      <c r="P14" s="34">
        <f>ROUND('8-1-22 SG'!P14*1.15,2)</f>
        <v>7.77</v>
      </c>
      <c r="Q14" s="34">
        <f>ROUND('8-1-22 SG'!Q14*1.15,2)</f>
        <v>14.63</v>
      </c>
      <c r="S14" s="34">
        <f>ROUND('8-1-22 SG'!S14*1.15,2)</f>
        <v>4.1900000000000004</v>
      </c>
      <c r="T14" s="34">
        <f>ROUND('8-1-22 SG'!T14*1.15,2)</f>
        <v>8.2100000000000009</v>
      </c>
      <c r="U14" s="34">
        <f>ROUND('8-1-22 SG'!U14*1.15,2)</f>
        <v>6.3</v>
      </c>
      <c r="V14" s="34">
        <f>ROUND('8-1-22 SG'!V14*1.15,2)</f>
        <v>11.9</v>
      </c>
    </row>
    <row r="15" spans="1:22" x14ac:dyDescent="0.55000000000000004">
      <c r="A15" s="5" t="s">
        <v>7</v>
      </c>
      <c r="B15" s="5"/>
      <c r="D15" s="34">
        <f>ROUND('8-1-22 SG'!D15*1.15,2)</f>
        <v>6.33</v>
      </c>
      <c r="E15" s="34">
        <f>ROUND('8-1-22 SG'!E15*1.15,2)</f>
        <v>12.32</v>
      </c>
      <c r="F15" s="34">
        <f>ROUND('8-1-22 SG'!F15*1.15,2)</f>
        <v>9.44</v>
      </c>
      <c r="G15" s="34">
        <f>ROUND('8-1-22 SG'!G15*1.15,2)</f>
        <v>17.809999999999999</v>
      </c>
      <c r="I15" s="34">
        <f>ROUND('8-1-22 SG'!I15*1.15,2)</f>
        <v>5.09</v>
      </c>
      <c r="J15" s="34">
        <f>ROUND('8-1-22 SG'!J15*1.15,2)</f>
        <v>9.9499999999999993</v>
      </c>
      <c r="K15" s="34">
        <f>ROUND('8-1-22 SG'!K15*1.15,2)</f>
        <v>7.61</v>
      </c>
      <c r="L15" s="34">
        <f>ROUND('8-1-22 SG'!L15*1.15,2)</f>
        <v>14.4</v>
      </c>
      <c r="N15" s="34">
        <f>ROUND('8-1-22 SG'!N15*1.15,2)</f>
        <v>5.91</v>
      </c>
      <c r="O15" s="34">
        <f>ROUND('8-1-22 SG'!O15*1.15,2)</f>
        <v>11.51</v>
      </c>
      <c r="P15" s="34">
        <f>ROUND('8-1-22 SG'!P15*1.15,2)</f>
        <v>8.8000000000000007</v>
      </c>
      <c r="Q15" s="34">
        <f>ROUND('8-1-22 SG'!Q15*1.15,2)</f>
        <v>16.63</v>
      </c>
      <c r="S15" s="34">
        <f>ROUND('8-1-22 SG'!S15*1.15,2)</f>
        <v>4.7699999999999996</v>
      </c>
      <c r="T15" s="34">
        <f>ROUND('8-1-22 SG'!T15*1.15,2)</f>
        <v>9.3000000000000007</v>
      </c>
      <c r="U15" s="34">
        <f>ROUND('8-1-22 SG'!U15*1.15,2)</f>
        <v>7.13</v>
      </c>
      <c r="V15" s="34">
        <f>ROUND('8-1-22 SG'!V15*1.15,2)</f>
        <v>13.49</v>
      </c>
    </row>
    <row r="16" spans="1:22" x14ac:dyDescent="0.55000000000000004">
      <c r="A16" s="5" t="s">
        <v>8</v>
      </c>
      <c r="B16" s="5"/>
      <c r="D16" s="34">
        <f>ROUND('8-1-22 SG'!D16*1.15,2)</f>
        <v>6.39</v>
      </c>
      <c r="E16" s="34">
        <f>ROUND('8-1-22 SG'!E16*1.15,2)</f>
        <v>12.43</v>
      </c>
      <c r="F16" s="34">
        <f>ROUND('8-1-22 SG'!F16*1.15,2)</f>
        <v>9.57</v>
      </c>
      <c r="G16" s="34">
        <f>ROUND('8-1-22 SG'!G16*1.15,2)</f>
        <v>18.04</v>
      </c>
      <c r="I16" s="34">
        <f>ROUND('8-1-22 SG'!I16*1.15,2)</f>
        <v>5.14</v>
      </c>
      <c r="J16" s="34">
        <f>ROUND('8-1-22 SG'!J16*1.15,2)</f>
        <v>10.029999999999999</v>
      </c>
      <c r="K16" s="34">
        <f>ROUND('8-1-22 SG'!K16*1.15,2)</f>
        <v>7.74</v>
      </c>
      <c r="L16" s="34">
        <f>ROUND('8-1-22 SG'!L16*1.15,2)</f>
        <v>14.57</v>
      </c>
      <c r="N16" s="34">
        <f>ROUND('8-1-22 SG'!N16*1.15,2)</f>
        <v>5.98</v>
      </c>
      <c r="O16" s="34">
        <f>ROUND('8-1-22 SG'!O16*1.15,2)</f>
        <v>11.64</v>
      </c>
      <c r="P16" s="34">
        <f>ROUND('8-1-22 SG'!P16*1.15,2)</f>
        <v>8.94</v>
      </c>
      <c r="Q16" s="34">
        <f>ROUND('8-1-22 SG'!Q16*1.15,2)</f>
        <v>16.87</v>
      </c>
      <c r="S16" s="34">
        <f>ROUND('8-1-22 SG'!S16*1.15,2)</f>
        <v>4.8</v>
      </c>
      <c r="T16" s="34">
        <f>ROUND('8-1-22 SG'!T16*1.15,2)</f>
        <v>9.3800000000000008</v>
      </c>
      <c r="U16" s="34">
        <f>ROUND('8-1-22 SG'!U16*1.15,2)</f>
        <v>7.23</v>
      </c>
      <c r="V16" s="34">
        <f>ROUND('8-1-22 SG'!V16*1.15,2)</f>
        <v>13.64</v>
      </c>
    </row>
    <row r="17" spans="1:22" x14ac:dyDescent="0.55000000000000004">
      <c r="A17" s="5" t="s">
        <v>9</v>
      </c>
      <c r="B17" s="5"/>
      <c r="D17" s="34">
        <f>ROUND('8-1-22 SG'!D17*1.15,2)</f>
        <v>7.27</v>
      </c>
      <c r="E17" s="34">
        <f>ROUND('8-1-22 SG'!E17*1.15,2)</f>
        <v>14.12</v>
      </c>
      <c r="F17" s="34">
        <f>ROUND('8-1-22 SG'!F17*1.15,2)</f>
        <v>10.82</v>
      </c>
      <c r="G17" s="34">
        <f>ROUND('8-1-22 SG'!G17*1.15,2)</f>
        <v>20.46</v>
      </c>
      <c r="I17" s="34">
        <f>ROUND('8-1-22 SG'!I17*1.15,2)</f>
        <v>5.82</v>
      </c>
      <c r="J17" s="34">
        <f>ROUND('8-1-22 SG'!J17*1.15,2)</f>
        <v>11.37</v>
      </c>
      <c r="K17" s="34">
        <f>ROUND('8-1-22 SG'!K17*1.15,2)</f>
        <v>8.68</v>
      </c>
      <c r="L17" s="34">
        <f>ROUND('8-1-22 SG'!L17*1.15,2)</f>
        <v>16.48</v>
      </c>
      <c r="N17" s="34">
        <f>ROUND('8-1-22 SG'!N17*1.15,2)</f>
        <v>6.8</v>
      </c>
      <c r="O17" s="34">
        <f>ROUND('8-1-22 SG'!O17*1.15,2)</f>
        <v>13.19</v>
      </c>
      <c r="P17" s="34">
        <f>ROUND('8-1-22 SG'!P17*1.15,2)</f>
        <v>10.09</v>
      </c>
      <c r="Q17" s="34">
        <f>ROUND('8-1-22 SG'!Q17*1.15,2)</f>
        <v>19.11</v>
      </c>
      <c r="S17" s="34">
        <f>ROUND('8-1-22 SG'!S17*1.15,2)</f>
        <v>5.43</v>
      </c>
      <c r="T17" s="34">
        <f>ROUND('8-1-22 SG'!T17*1.15,2)</f>
        <v>10.61</v>
      </c>
      <c r="U17" s="34">
        <f>ROUND('8-1-22 SG'!U17*1.15,2)</f>
        <v>8.1199999999999992</v>
      </c>
      <c r="V17" s="34">
        <f>ROUND('8-1-22 SG'!V17*1.15,2)</f>
        <v>15.4</v>
      </c>
    </row>
    <row r="18" spans="1:22" x14ac:dyDescent="0.55000000000000004">
      <c r="A18" s="5" t="s">
        <v>10</v>
      </c>
      <c r="B18" s="5"/>
      <c r="D18" s="34">
        <f>ROUND('8-1-22 SG'!D18*1.15,2)</f>
        <v>9.65</v>
      </c>
      <c r="E18" s="34">
        <f>ROUND('8-1-22 SG'!E18*1.15,2)</f>
        <v>18.8</v>
      </c>
      <c r="F18" s="34">
        <f>ROUND('8-1-22 SG'!F18*1.15,2)</f>
        <v>14.31</v>
      </c>
      <c r="G18" s="34">
        <f>ROUND('8-1-22 SG'!G18*1.15,2)</f>
        <v>27.24</v>
      </c>
      <c r="I18" s="34">
        <f>ROUND('8-1-22 SG'!I18*1.15,2)</f>
        <v>7.71</v>
      </c>
      <c r="J18" s="34">
        <f>ROUND('8-1-22 SG'!J18*1.15,2)</f>
        <v>15.02</v>
      </c>
      <c r="K18" s="34">
        <f>ROUND('8-1-22 SG'!K18*1.15,2)</f>
        <v>11.42</v>
      </c>
      <c r="L18" s="34">
        <f>ROUND('8-1-22 SG'!L18*1.15,2)</f>
        <v>21.78</v>
      </c>
      <c r="N18" s="34">
        <f>ROUND('8-1-22 SG'!N18*1.15,2)</f>
        <v>9</v>
      </c>
      <c r="O18" s="34">
        <f>ROUND('8-1-22 SG'!O18*1.15,2)</f>
        <v>17.5</v>
      </c>
      <c r="P18" s="34">
        <f>ROUND('8-1-22 SG'!P18*1.15,2)</f>
        <v>13.33</v>
      </c>
      <c r="Q18" s="34">
        <f>ROUND('8-1-22 SG'!Q18*1.15,2)</f>
        <v>25.38</v>
      </c>
      <c r="S18" s="34">
        <f>ROUND('8-1-22 SG'!S18*1.15,2)</f>
        <v>7.19</v>
      </c>
      <c r="T18" s="34">
        <f>ROUND('8-1-22 SG'!T18*1.15,2)</f>
        <v>14.01</v>
      </c>
      <c r="U18" s="34">
        <f>ROUND('8-1-22 SG'!U18*1.15,2)</f>
        <v>10.66</v>
      </c>
      <c r="V18" s="34">
        <f>ROUND('8-1-22 SG'!V18*1.15,2)</f>
        <v>20.32</v>
      </c>
    </row>
    <row r="19" spans="1:22" x14ac:dyDescent="0.55000000000000004">
      <c r="A19" s="55" t="s">
        <v>11</v>
      </c>
      <c r="B19" s="55"/>
      <c r="D19" s="34">
        <f>ROUND('8-1-22 SG'!D19*1.15,2)</f>
        <v>11.01</v>
      </c>
      <c r="E19" s="34">
        <f>ROUND('8-1-22 SG'!E19*1.15,2)</f>
        <v>21.4</v>
      </c>
      <c r="F19" s="34">
        <f>ROUND('8-1-22 SG'!F19*1.15,2)</f>
        <v>16.3</v>
      </c>
      <c r="G19" s="34">
        <f>ROUND('8-1-22 SG'!G19*1.15,2)</f>
        <v>31.03</v>
      </c>
      <c r="I19" s="34">
        <f>ROUND('8-1-22 SG'!I19*1.15,2)</f>
        <v>8.76</v>
      </c>
      <c r="J19" s="34">
        <f>ROUND('8-1-22 SG'!J19*1.15,2)</f>
        <v>17.05</v>
      </c>
      <c r="K19" s="34">
        <f>ROUND('8-1-22 SG'!K19*1.15,2)</f>
        <v>13</v>
      </c>
      <c r="L19" s="34">
        <f>ROUND('8-1-22 SG'!L19*1.15,2)</f>
        <v>24.74</v>
      </c>
      <c r="N19" s="34">
        <f>ROUND('8-1-22 SG'!N19*1.15,2)</f>
        <v>10.25</v>
      </c>
      <c r="O19" s="34">
        <f>ROUND('8-1-22 SG'!O19*1.15,2)</f>
        <v>19.93</v>
      </c>
      <c r="P19" s="34">
        <f>ROUND('8-1-22 SG'!P19*1.15,2)</f>
        <v>15.15</v>
      </c>
      <c r="Q19" s="34">
        <f>ROUND('8-1-22 SG'!Q19*1.15,2)</f>
        <v>28.85</v>
      </c>
      <c r="S19" s="34">
        <f>ROUND('8-1-22 SG'!S19*1.15,2)</f>
        <v>8.19</v>
      </c>
      <c r="T19" s="34">
        <f>ROUND('8-1-22 SG'!T19*1.15,2)</f>
        <v>15.89</v>
      </c>
      <c r="U19" s="34">
        <f>ROUND('8-1-22 SG'!U19*1.15,2)</f>
        <v>12.11</v>
      </c>
      <c r="V19" s="34">
        <f>ROUND('8-1-22 SG'!V19*1.15,2)</f>
        <v>23.06</v>
      </c>
    </row>
    <row r="20" spans="1:22" ht="18.3" x14ac:dyDescent="0.7">
      <c r="A20" s="124" t="s">
        <v>92</v>
      </c>
      <c r="B20" s="125"/>
      <c r="C20" s="125"/>
      <c r="D20" s="126"/>
      <c r="E20" s="126"/>
      <c r="F20" s="126"/>
      <c r="G20" s="126"/>
      <c r="H20" s="125"/>
      <c r="I20" s="126"/>
      <c r="J20" s="126"/>
      <c r="K20" s="126"/>
      <c r="L20" s="126"/>
      <c r="M20" s="125"/>
      <c r="N20" s="126"/>
      <c r="O20" s="126"/>
      <c r="P20" s="126"/>
      <c r="Q20" s="126"/>
      <c r="R20" s="125"/>
      <c r="S20" s="126"/>
      <c r="T20" s="126"/>
      <c r="U20" s="126"/>
      <c r="V20" s="126"/>
    </row>
    <row r="21" spans="1:22" x14ac:dyDescent="0.55000000000000004">
      <c r="A21" s="33" t="s">
        <v>6</v>
      </c>
      <c r="B21" s="33"/>
      <c r="D21" s="34">
        <f>ROUND('8-1-22 SG'!D21*1.15,2)</f>
        <v>3.91</v>
      </c>
      <c r="E21" s="34">
        <f>ROUND('8-1-22 SG'!E21*1.15,2)</f>
        <v>7.79</v>
      </c>
      <c r="F21" s="34">
        <f>ROUND('8-1-22 SG'!F21*1.15,2)</f>
        <v>6.03</v>
      </c>
      <c r="G21" s="34">
        <f>ROUND('8-1-22 SG'!G21*1.15,2)</f>
        <v>11.29</v>
      </c>
      <c r="I21" s="34">
        <f>ROUND('8-1-22 SG'!I21*1.15,2)</f>
        <v>3.06</v>
      </c>
      <c r="J21" s="34">
        <f>ROUND('8-1-22 SG'!J21*1.15,2)</f>
        <v>6.13</v>
      </c>
      <c r="K21" s="34">
        <f>ROUND('8-1-22 SG'!K21*1.15,2)</f>
        <v>4.75</v>
      </c>
      <c r="L21" s="34">
        <f>ROUND('8-1-22 SG'!L21*1.15,2)</f>
        <v>8.89</v>
      </c>
      <c r="N21" s="34">
        <f>ROUND('8-1-22 SG'!N21*1.15,2)</f>
        <v>3.59</v>
      </c>
      <c r="O21" s="34">
        <f>ROUND('8-1-22 SG'!O21*1.15,2)</f>
        <v>7.15</v>
      </c>
      <c r="P21" s="34">
        <f>ROUND('8-1-22 SG'!P21*1.15,2)</f>
        <v>5.54</v>
      </c>
      <c r="Q21" s="34">
        <f>ROUND('8-1-22 SG'!Q21*1.15,2)</f>
        <v>10.4</v>
      </c>
      <c r="S21" s="34">
        <f>ROUND('8-1-22 SG'!S21*1.15,2)</f>
        <v>2.82</v>
      </c>
      <c r="T21" s="34">
        <f>ROUND('8-1-22 SG'!T21*1.15,2)</f>
        <v>5.64</v>
      </c>
      <c r="U21" s="34">
        <f>ROUND('8-1-22 SG'!U21*1.15,2)</f>
        <v>4.37</v>
      </c>
      <c r="V21" s="34">
        <f>ROUND('8-1-22 SG'!V21*1.15,2)</f>
        <v>8.19</v>
      </c>
    </row>
    <row r="22" spans="1:22" x14ac:dyDescent="0.55000000000000004">
      <c r="A22" s="5" t="s">
        <v>7</v>
      </c>
      <c r="B22" s="5"/>
      <c r="D22" s="34">
        <f>ROUND('8-1-22 SG'!D22*1.15,2)</f>
        <v>4.5199999999999996</v>
      </c>
      <c r="E22" s="34">
        <f>ROUND('8-1-22 SG'!E22*1.15,2)</f>
        <v>9.07</v>
      </c>
      <c r="F22" s="34">
        <f>ROUND('8-1-22 SG'!F22*1.15,2)</f>
        <v>6.96</v>
      </c>
      <c r="G22" s="34">
        <f>ROUND('8-1-22 SG'!G22*1.15,2)</f>
        <v>13.12</v>
      </c>
      <c r="I22" s="34">
        <f>ROUND('8-1-22 SG'!I22*1.15,2)</f>
        <v>3.55</v>
      </c>
      <c r="J22" s="34">
        <f>ROUND('8-1-22 SG'!J22*1.15,2)</f>
        <v>7.13</v>
      </c>
      <c r="K22" s="34">
        <f>ROUND('8-1-22 SG'!K22*1.15,2)</f>
        <v>5.47</v>
      </c>
      <c r="L22" s="34">
        <f>ROUND('8-1-22 SG'!L22*1.15,2)</f>
        <v>10.3</v>
      </c>
      <c r="N22" s="34">
        <f>ROUND('8-1-22 SG'!N22*1.15,2)</f>
        <v>4.17</v>
      </c>
      <c r="O22" s="34">
        <f>ROUND('8-1-22 SG'!O22*1.15,2)</f>
        <v>8.35</v>
      </c>
      <c r="P22" s="34">
        <f>ROUND('8-1-22 SG'!P22*1.15,2)</f>
        <v>6.41</v>
      </c>
      <c r="Q22" s="34">
        <f>ROUND('8-1-22 SG'!Q22*1.15,2)</f>
        <v>12.09</v>
      </c>
      <c r="S22" s="34">
        <f>ROUND('8-1-22 SG'!S22*1.15,2)</f>
        <v>3.28</v>
      </c>
      <c r="T22" s="34">
        <f>ROUND('8-1-22 SG'!T22*1.15,2)</f>
        <v>6.56</v>
      </c>
      <c r="U22" s="34">
        <f>ROUND('8-1-22 SG'!U22*1.15,2)</f>
        <v>5.04</v>
      </c>
      <c r="V22" s="34">
        <f>ROUND('8-1-22 SG'!V22*1.15,2)</f>
        <v>9.49</v>
      </c>
    </row>
    <row r="23" spans="1:22" x14ac:dyDescent="0.55000000000000004">
      <c r="A23" s="5" t="s">
        <v>8</v>
      </c>
      <c r="B23" s="5"/>
      <c r="D23" s="34">
        <f>ROUND('8-1-22 SG'!D23*1.15,2)</f>
        <v>4.59</v>
      </c>
      <c r="E23" s="34">
        <f>ROUND('8-1-22 SG'!E23*1.15,2)</f>
        <v>9.17</v>
      </c>
      <c r="F23" s="34">
        <f>ROUND('8-1-22 SG'!F23*1.15,2)</f>
        <v>7.08</v>
      </c>
      <c r="G23" s="34">
        <f>ROUND('8-1-22 SG'!G23*1.15,2)</f>
        <v>13.29</v>
      </c>
      <c r="I23" s="34">
        <f>ROUND('8-1-22 SG'!I23*1.15,2)</f>
        <v>3.61</v>
      </c>
      <c r="J23" s="34">
        <f>ROUND('8-1-22 SG'!J23*1.15,2)</f>
        <v>7.21</v>
      </c>
      <c r="K23" s="34">
        <f>ROUND('8-1-22 SG'!K23*1.15,2)</f>
        <v>5.59</v>
      </c>
      <c r="L23" s="34">
        <f>ROUND('8-1-22 SG'!L23*1.15,2)</f>
        <v>10.44</v>
      </c>
      <c r="N23" s="34">
        <f>ROUND('8-1-22 SG'!N23*1.15,2)</f>
        <v>4.21</v>
      </c>
      <c r="O23" s="34">
        <f>ROUND('8-1-22 SG'!O23*1.15,2)</f>
        <v>8.44</v>
      </c>
      <c r="P23" s="34">
        <f>ROUND('8-1-22 SG'!P23*1.15,2)</f>
        <v>6.51</v>
      </c>
      <c r="Q23" s="34">
        <f>ROUND('8-1-22 SG'!Q23*1.15,2)</f>
        <v>12.24</v>
      </c>
      <c r="S23" s="34">
        <f>ROUND('8-1-22 SG'!S23*1.15,2)</f>
        <v>3.31</v>
      </c>
      <c r="T23" s="34">
        <f>ROUND('8-1-22 SG'!T23*1.15,2)</f>
        <v>6.62</v>
      </c>
      <c r="U23" s="34">
        <f>ROUND('8-1-22 SG'!U23*1.15,2)</f>
        <v>5.13</v>
      </c>
      <c r="V23" s="34">
        <f>ROUND('8-1-22 SG'!V23*1.15,2)</f>
        <v>9.61</v>
      </c>
    </row>
    <row r="24" spans="1:22" x14ac:dyDescent="0.55000000000000004">
      <c r="A24" s="5" t="s">
        <v>9</v>
      </c>
      <c r="B24" s="5"/>
      <c r="D24" s="34">
        <f>ROUND('8-1-22 SG'!D24*1.15,2)</f>
        <v>5.3</v>
      </c>
      <c r="E24" s="34">
        <f>ROUND('8-1-22 SG'!E24*1.15,2)</f>
        <v>10.57</v>
      </c>
      <c r="F24" s="34">
        <f>ROUND('8-1-22 SG'!F24*1.15,2)</f>
        <v>8.11</v>
      </c>
      <c r="G24" s="34">
        <f>ROUND('8-1-22 SG'!G24*1.15,2)</f>
        <v>15.32</v>
      </c>
      <c r="I24" s="34">
        <f>ROUND('8-1-22 SG'!I24*1.15,2)</f>
        <v>4.1500000000000004</v>
      </c>
      <c r="J24" s="34">
        <f>ROUND('8-1-22 SG'!J24*1.15,2)</f>
        <v>8.2899999999999991</v>
      </c>
      <c r="K24" s="34">
        <f>ROUND('8-1-22 SG'!K24*1.15,2)</f>
        <v>6.37</v>
      </c>
      <c r="L24" s="34">
        <f>ROUND('8-1-22 SG'!L24*1.15,2)</f>
        <v>12.01</v>
      </c>
      <c r="N24" s="34">
        <f>ROUND('8-1-22 SG'!N24*1.15,2)</f>
        <v>4.88</v>
      </c>
      <c r="O24" s="34">
        <f>ROUND('8-1-22 SG'!O24*1.15,2)</f>
        <v>9.7200000000000006</v>
      </c>
      <c r="P24" s="34">
        <f>ROUND('8-1-22 SG'!P24*1.15,2)</f>
        <v>7.46</v>
      </c>
      <c r="Q24" s="34">
        <f>ROUND('8-1-22 SG'!Q24*1.15,2)</f>
        <v>14.09</v>
      </c>
      <c r="S24" s="34">
        <f>ROUND('8-1-22 SG'!S24*1.15,2)</f>
        <v>3.82</v>
      </c>
      <c r="T24" s="34">
        <f>ROUND('8-1-22 SG'!T24*1.15,2)</f>
        <v>7.62</v>
      </c>
      <c r="U24" s="34">
        <f>ROUND('8-1-22 SG'!U24*1.15,2)</f>
        <v>5.87</v>
      </c>
      <c r="V24" s="34">
        <f>ROUND('8-1-22 SG'!V24*1.15,2)</f>
        <v>11.06</v>
      </c>
    </row>
    <row r="25" spans="1:22" x14ac:dyDescent="0.55000000000000004">
      <c r="A25" s="5" t="s">
        <v>10</v>
      </c>
      <c r="B25" s="5"/>
      <c r="D25" s="34">
        <f>ROUND('8-1-22 SG'!D25*1.15,2)</f>
        <v>7.23</v>
      </c>
      <c r="E25" s="34">
        <f>ROUND('8-1-22 SG'!E25*1.15,2)</f>
        <v>14.43</v>
      </c>
      <c r="F25" s="34">
        <f>ROUND('8-1-22 SG'!F25*1.15,2)</f>
        <v>11.02</v>
      </c>
      <c r="G25" s="34">
        <f>ROUND('8-1-22 SG'!G25*1.15,2)</f>
        <v>20.93</v>
      </c>
      <c r="I25" s="34">
        <f>ROUND('8-1-22 SG'!I25*1.15,2)</f>
        <v>5.67</v>
      </c>
      <c r="J25" s="34">
        <f>ROUND('8-1-22 SG'!J25*1.15,2)</f>
        <v>11.33</v>
      </c>
      <c r="K25" s="34">
        <f>ROUND('8-1-22 SG'!K25*1.15,2)</f>
        <v>8.6300000000000008</v>
      </c>
      <c r="L25" s="34">
        <f>ROUND('8-1-22 SG'!L25*1.15,2)</f>
        <v>16.45</v>
      </c>
      <c r="N25" s="34">
        <f>ROUND('8-1-22 SG'!N25*1.15,2)</f>
        <v>6.65</v>
      </c>
      <c r="O25" s="34">
        <f>ROUND('8-1-22 SG'!O25*1.15,2)</f>
        <v>13.27</v>
      </c>
      <c r="P25" s="34">
        <f>ROUND('8-1-22 SG'!P25*1.15,2)</f>
        <v>10.130000000000001</v>
      </c>
      <c r="Q25" s="34">
        <f>ROUND('8-1-22 SG'!Q25*1.15,2)</f>
        <v>19.25</v>
      </c>
      <c r="S25" s="34">
        <f>ROUND('8-1-22 SG'!S25*1.15,2)</f>
        <v>5.22</v>
      </c>
      <c r="T25" s="34">
        <f>ROUND('8-1-22 SG'!T25*1.15,2)</f>
        <v>10.42</v>
      </c>
      <c r="U25" s="34">
        <f>ROUND('8-1-22 SG'!U25*1.15,2)</f>
        <v>7.92</v>
      </c>
      <c r="V25" s="34">
        <f>ROUND('8-1-22 SG'!V25*1.15,2)</f>
        <v>15.12</v>
      </c>
    </row>
    <row r="26" spans="1:22" x14ac:dyDescent="0.55000000000000004">
      <c r="A26" s="55" t="s">
        <v>11</v>
      </c>
      <c r="B26" s="55"/>
      <c r="D26" s="34">
        <f>ROUND('8-1-22 SG'!D26*1.15,2)</f>
        <v>8.31</v>
      </c>
      <c r="E26" s="34">
        <f>ROUND('8-1-22 SG'!E26*1.15,2)</f>
        <v>16.61</v>
      </c>
      <c r="F26" s="34">
        <f>ROUND('8-1-22 SG'!F26*1.15,2)</f>
        <v>12.64</v>
      </c>
      <c r="G26" s="34">
        <f>ROUND('8-1-22 SG'!G26*1.15,2)</f>
        <v>24.06</v>
      </c>
      <c r="I26" s="34">
        <f>ROUND('8-1-22 SG'!I26*1.15,2)</f>
        <v>6.52</v>
      </c>
      <c r="J26" s="34">
        <f>ROUND('8-1-22 SG'!J26*1.15,2)</f>
        <v>13.03</v>
      </c>
      <c r="K26" s="34">
        <f>ROUND('8-1-22 SG'!K26*1.15,2)</f>
        <v>9.92</v>
      </c>
      <c r="L26" s="34">
        <f>ROUND('8-1-22 SG'!L26*1.15,2)</f>
        <v>18.88</v>
      </c>
      <c r="N26" s="34">
        <f>ROUND('8-1-22 SG'!N26*1.15,2)</f>
        <v>7.65</v>
      </c>
      <c r="O26" s="34">
        <f>ROUND('8-1-22 SG'!O26*1.15,2)</f>
        <v>15.28</v>
      </c>
      <c r="P26" s="34">
        <f>ROUND('8-1-22 SG'!P26*1.15,2)</f>
        <v>11.64</v>
      </c>
      <c r="Q26" s="34">
        <f>ROUND('8-1-22 SG'!Q26*1.15,2)</f>
        <v>22.13</v>
      </c>
      <c r="S26" s="34">
        <f>ROUND('8-1-22 SG'!S26*1.15,2)</f>
        <v>6</v>
      </c>
      <c r="T26" s="34">
        <f>ROUND('8-1-22 SG'!T26*1.15,2)</f>
        <v>11.98</v>
      </c>
      <c r="U26" s="34">
        <f>ROUND('8-1-22 SG'!U26*1.15,2)</f>
        <v>9.1300000000000008</v>
      </c>
      <c r="V26" s="34">
        <f>ROUND('8-1-22 SG'!V26*1.15,2)</f>
        <v>17.38</v>
      </c>
    </row>
    <row r="27" spans="1:22" ht="18.3" x14ac:dyDescent="0.7">
      <c r="A27" s="124" t="s">
        <v>93</v>
      </c>
      <c r="B27" s="125"/>
      <c r="C27" s="125"/>
      <c r="D27" s="126"/>
      <c r="E27" s="126"/>
      <c r="F27" s="126"/>
      <c r="G27" s="126"/>
      <c r="H27" s="125"/>
      <c r="I27" s="126"/>
      <c r="J27" s="126"/>
      <c r="K27" s="126"/>
      <c r="L27" s="126"/>
      <c r="M27" s="125"/>
      <c r="N27" s="126"/>
      <c r="O27" s="126"/>
      <c r="P27" s="126"/>
      <c r="Q27" s="126"/>
      <c r="R27" s="125"/>
      <c r="S27" s="126"/>
      <c r="T27" s="126"/>
      <c r="U27" s="126"/>
      <c r="V27" s="126"/>
    </row>
    <row r="28" spans="1:22" x14ac:dyDescent="0.55000000000000004">
      <c r="A28" s="33" t="s">
        <v>6</v>
      </c>
      <c r="B28" s="33"/>
      <c r="D28" s="34">
        <f>ROUND('8-1-22 SG'!D28*1.15,2)</f>
        <v>7.88</v>
      </c>
      <c r="E28" s="34">
        <f>ROUND('8-1-22 SG'!E28*1.15,2)</f>
        <v>15.76</v>
      </c>
      <c r="F28" s="34">
        <f>ROUND('8-1-22 SG'!F28*1.15,2)</f>
        <v>11.98</v>
      </c>
      <c r="G28" s="34">
        <f>ROUND('8-1-22 SG'!G28*1.15,2)</f>
        <v>22.84</v>
      </c>
      <c r="I28" s="34">
        <f>ROUND('8-1-22 SG'!I28*1.15,2)</f>
        <v>6.18</v>
      </c>
      <c r="J28" s="34">
        <f>ROUND('8-1-22 SG'!J28*1.15,2)</f>
        <v>12.36</v>
      </c>
      <c r="K28" s="34">
        <f>ROUND('8-1-22 SG'!K28*1.15,2)</f>
        <v>9.42</v>
      </c>
      <c r="L28" s="34">
        <f>ROUND('8-1-22 SG'!L28*1.15,2)</f>
        <v>17.940000000000001</v>
      </c>
      <c r="N28" s="34">
        <f>ROUND('8-1-22 SG'!N28*1.15,2)</f>
        <v>6.7</v>
      </c>
      <c r="O28" s="34">
        <f>ROUND('8-1-22 SG'!O28*1.15,2)</f>
        <v>13.41</v>
      </c>
      <c r="P28" s="34">
        <f>ROUND('8-1-22 SG'!P28*1.15,2)</f>
        <v>10.25</v>
      </c>
      <c r="Q28" s="34">
        <f>ROUND('8-1-22 SG'!Q28*1.15,2)</f>
        <v>19.46</v>
      </c>
      <c r="S28" s="34">
        <f>ROUND('8-1-22 SG'!S28*1.15,2)</f>
        <v>5.27</v>
      </c>
      <c r="T28" s="34">
        <f>ROUND('8-1-22 SG'!T28*1.15,2)</f>
        <v>10.51</v>
      </c>
      <c r="U28" s="34">
        <f>ROUND('8-1-22 SG'!U28*1.15,2)</f>
        <v>8.0399999999999991</v>
      </c>
      <c r="V28" s="34">
        <f>ROUND('8-1-22 SG'!V28*1.15,2)</f>
        <v>15.26</v>
      </c>
    </row>
    <row r="29" spans="1:22" x14ac:dyDescent="0.55000000000000004">
      <c r="A29" s="5" t="s">
        <v>7</v>
      </c>
      <c r="B29" s="5"/>
      <c r="D29" s="34">
        <f>ROUND('8-1-22 SG'!D29*1.15,2)</f>
        <v>9.1</v>
      </c>
      <c r="E29" s="34">
        <f>ROUND('8-1-22 SG'!E29*1.15,2)</f>
        <v>18.22</v>
      </c>
      <c r="F29" s="34">
        <f>ROUND('8-1-22 SG'!F29*1.15,2)</f>
        <v>13.85</v>
      </c>
      <c r="G29" s="34">
        <f>ROUND('8-1-22 SG'!G29*1.15,2)</f>
        <v>26.36</v>
      </c>
      <c r="I29" s="34">
        <f>ROUND('8-1-22 SG'!I29*1.15,2)</f>
        <v>7.16</v>
      </c>
      <c r="J29" s="34">
        <f>ROUND('8-1-22 SG'!J29*1.15,2)</f>
        <v>14.29</v>
      </c>
      <c r="K29" s="34">
        <f>ROUND('8-1-22 SG'!K29*1.15,2)</f>
        <v>10.89</v>
      </c>
      <c r="L29" s="34">
        <f>ROUND('8-1-22 SG'!L29*1.15,2)</f>
        <v>20.71</v>
      </c>
      <c r="N29" s="34">
        <f>ROUND('8-1-22 SG'!N29*1.15,2)</f>
        <v>7.76</v>
      </c>
      <c r="O29" s="34">
        <f>ROUND('8-1-22 SG'!O29*1.15,2)</f>
        <v>15.49</v>
      </c>
      <c r="P29" s="34">
        <f>ROUND('8-1-22 SG'!P29*1.15,2)</f>
        <v>11.82</v>
      </c>
      <c r="Q29" s="34">
        <f>ROUND('8-1-22 SG'!Q29*1.15,2)</f>
        <v>22.48</v>
      </c>
      <c r="S29" s="34">
        <f>ROUND('8-1-22 SG'!S29*1.15,2)</f>
        <v>6.1</v>
      </c>
      <c r="T29" s="34">
        <f>ROUND('8-1-22 SG'!T29*1.15,2)</f>
        <v>12.18</v>
      </c>
      <c r="U29" s="34">
        <f>ROUND('8-1-22 SG'!U29*1.15,2)</f>
        <v>9.3000000000000007</v>
      </c>
      <c r="V29" s="34">
        <f>ROUND('8-1-22 SG'!V29*1.15,2)</f>
        <v>17.63</v>
      </c>
    </row>
    <row r="30" spans="1:22" x14ac:dyDescent="0.55000000000000004">
      <c r="A30" s="5" t="s">
        <v>8</v>
      </c>
      <c r="B30" s="5"/>
      <c r="D30" s="34">
        <f>ROUND('8-1-22 SG'!D30*1.15,2)</f>
        <v>9.35</v>
      </c>
      <c r="E30" s="34">
        <f>ROUND('8-1-22 SG'!E30*1.15,2)</f>
        <v>18.68</v>
      </c>
      <c r="F30" s="34">
        <f>ROUND('8-1-22 SG'!F30*1.15,2)</f>
        <v>14.23</v>
      </c>
      <c r="G30" s="34">
        <f>ROUND('8-1-22 SG'!G30*1.15,2)</f>
        <v>27.12</v>
      </c>
      <c r="I30" s="34">
        <f>ROUND('8-1-22 SG'!I30*1.15,2)</f>
        <v>7.34</v>
      </c>
      <c r="J30" s="34">
        <f>ROUND('8-1-22 SG'!J30*1.15,2)</f>
        <v>14.7</v>
      </c>
      <c r="K30" s="34">
        <f>ROUND('8-1-22 SG'!K30*1.15,2)</f>
        <v>11.16</v>
      </c>
      <c r="L30" s="34">
        <f>ROUND('8-1-22 SG'!L30*1.15,2)</f>
        <v>21.31</v>
      </c>
      <c r="N30" s="34">
        <f>ROUND('8-1-22 SG'!N30*1.15,2)</f>
        <v>7.95</v>
      </c>
      <c r="O30" s="34">
        <f>ROUND('8-1-22 SG'!O30*1.15,2)</f>
        <v>15.9</v>
      </c>
      <c r="P30" s="34">
        <f>ROUND('8-1-22 SG'!P30*1.15,2)</f>
        <v>12.13</v>
      </c>
      <c r="Q30" s="34">
        <f>ROUND('8-1-22 SG'!Q30*1.15,2)</f>
        <v>23.03</v>
      </c>
      <c r="S30" s="34">
        <f>ROUND('8-1-22 SG'!S30*1.15,2)</f>
        <v>6.23</v>
      </c>
      <c r="T30" s="34">
        <f>ROUND('8-1-22 SG'!T30*1.15,2)</f>
        <v>12.48</v>
      </c>
      <c r="U30" s="34">
        <f>ROUND('8-1-22 SG'!U30*1.15,2)</f>
        <v>9.51</v>
      </c>
      <c r="V30" s="34">
        <f>ROUND('8-1-22 SG'!V30*1.15,2)</f>
        <v>18.09</v>
      </c>
    </row>
    <row r="31" spans="1:22" x14ac:dyDescent="0.55000000000000004">
      <c r="A31" s="5" t="s">
        <v>9</v>
      </c>
      <c r="B31" s="5"/>
      <c r="D31" s="34">
        <f>ROUND('8-1-22 SG'!D31*1.15,2)</f>
        <v>10.81</v>
      </c>
      <c r="E31" s="34">
        <f>ROUND('8-1-22 SG'!E31*1.15,2)</f>
        <v>21.57</v>
      </c>
      <c r="F31" s="34">
        <f>ROUND('8-1-22 SG'!F31*1.15,2)</f>
        <v>16.350000000000001</v>
      </c>
      <c r="G31" s="34">
        <f>ROUND('8-1-22 SG'!G31*1.15,2)</f>
        <v>31.25</v>
      </c>
      <c r="I31" s="34">
        <f>ROUND('8-1-22 SG'!I31*1.15,2)</f>
        <v>8.49</v>
      </c>
      <c r="J31" s="34">
        <f>ROUND('8-1-22 SG'!J31*1.15,2)</f>
        <v>16.93</v>
      </c>
      <c r="K31" s="34">
        <f>ROUND('8-1-22 SG'!K31*1.15,2)</f>
        <v>12.82</v>
      </c>
      <c r="L31" s="34">
        <f>ROUND('8-1-22 SG'!L31*1.15,2)</f>
        <v>24.54</v>
      </c>
      <c r="N31" s="34">
        <f>ROUND('8-1-22 SG'!N31*1.15,2)</f>
        <v>9.17</v>
      </c>
      <c r="O31" s="34">
        <f>ROUND('8-1-22 SG'!O31*1.15,2)</f>
        <v>18.329999999999998</v>
      </c>
      <c r="P31" s="34">
        <f>ROUND('8-1-22 SG'!P31*1.15,2)</f>
        <v>13.92</v>
      </c>
      <c r="Q31" s="34">
        <f>ROUND('8-1-22 SG'!Q31*1.15,2)</f>
        <v>26.57</v>
      </c>
      <c r="S31" s="34">
        <f>ROUND('8-1-22 SG'!S31*1.15,2)</f>
        <v>7.2</v>
      </c>
      <c r="T31" s="34">
        <f>ROUND('8-1-22 SG'!T31*1.15,2)</f>
        <v>14.4</v>
      </c>
      <c r="U31" s="34">
        <f>ROUND('8-1-22 SG'!U31*1.15,2)</f>
        <v>10.93</v>
      </c>
      <c r="V31" s="34">
        <f>ROUND('8-1-22 SG'!V31*1.15,2)</f>
        <v>20.86</v>
      </c>
    </row>
    <row r="32" spans="1:22" x14ac:dyDescent="0.55000000000000004">
      <c r="A32" s="5" t="s">
        <v>10</v>
      </c>
      <c r="B32" s="5"/>
      <c r="D32" s="34">
        <f>ROUND('8-1-22 SG'!D32*1.15,2)</f>
        <v>14.98</v>
      </c>
      <c r="E32" s="34">
        <f>ROUND('8-1-22 SG'!E32*1.15,2)</f>
        <v>29.93</v>
      </c>
      <c r="F32" s="34">
        <f>ROUND('8-1-22 SG'!F32*1.15,2)</f>
        <v>22.6</v>
      </c>
      <c r="G32" s="34">
        <f>ROUND('8-1-22 SG'!G32*1.15,2)</f>
        <v>43.4</v>
      </c>
      <c r="I32" s="34">
        <f>ROUND('8-1-22 SG'!I32*1.15,2)</f>
        <v>11.74</v>
      </c>
      <c r="J32" s="34">
        <f>ROUND('8-1-22 SG'!J32*1.15,2)</f>
        <v>23.51</v>
      </c>
      <c r="K32" s="34">
        <f>ROUND('8-1-22 SG'!K32*1.15,2)</f>
        <v>17.739999999999998</v>
      </c>
      <c r="L32" s="34">
        <f>ROUND('8-1-22 SG'!L32*1.15,2)</f>
        <v>34.090000000000003</v>
      </c>
      <c r="N32" s="34">
        <f>ROUND('8-1-22 SG'!N32*1.15,2)</f>
        <v>12.68</v>
      </c>
      <c r="O32" s="34">
        <f>ROUND('8-1-22 SG'!O32*1.15,2)</f>
        <v>25.35</v>
      </c>
      <c r="P32" s="34">
        <f>ROUND('8-1-22 SG'!P32*1.15,2)</f>
        <v>19.190000000000001</v>
      </c>
      <c r="Q32" s="34">
        <f>ROUND('8-1-22 SG'!Q32*1.15,2)</f>
        <v>36.78</v>
      </c>
      <c r="S32" s="34">
        <f>ROUND('8-1-22 SG'!S32*1.15,2)</f>
        <v>9.9700000000000006</v>
      </c>
      <c r="T32" s="34">
        <f>ROUND('8-1-22 SG'!T32*1.15,2)</f>
        <v>19.91</v>
      </c>
      <c r="U32" s="34">
        <f>ROUND('8-1-22 SG'!U32*1.15,2)</f>
        <v>15.08</v>
      </c>
      <c r="V32" s="34">
        <f>ROUND('8-1-22 SG'!V32*1.15,2)</f>
        <v>28.89</v>
      </c>
    </row>
    <row r="33" spans="1:22" x14ac:dyDescent="0.55000000000000004">
      <c r="A33" s="55" t="s">
        <v>11</v>
      </c>
      <c r="B33" s="55"/>
      <c r="D33" s="34">
        <f>ROUND('8-1-22 SG'!D33*1.15,2)</f>
        <v>17.239999999999998</v>
      </c>
      <c r="E33" s="34">
        <f>ROUND('8-1-22 SG'!E33*1.15,2)</f>
        <v>34.42</v>
      </c>
      <c r="F33" s="34">
        <f>ROUND('8-1-22 SG'!F33*1.15,2)</f>
        <v>25.99</v>
      </c>
      <c r="G33" s="34">
        <f>ROUND('8-1-22 SG'!G33*1.15,2)</f>
        <v>49.91</v>
      </c>
      <c r="I33" s="34">
        <f>ROUND('8-1-22 SG'!I33*1.15,2)</f>
        <v>13.52</v>
      </c>
      <c r="J33" s="34">
        <f>ROUND('8-1-22 SG'!J33*1.15,2)</f>
        <v>27.04</v>
      </c>
      <c r="K33" s="34">
        <f>ROUND('8-1-22 SG'!K33*1.15,2)</f>
        <v>20.41</v>
      </c>
      <c r="L33" s="34">
        <f>ROUND('8-1-22 SG'!L33*1.15,2)</f>
        <v>39.19</v>
      </c>
      <c r="N33" s="34">
        <f>ROUND('8-1-22 SG'!N33*1.15,2)</f>
        <v>14.63</v>
      </c>
      <c r="O33" s="34">
        <f>ROUND('8-1-22 SG'!O33*1.15,2)</f>
        <v>29.16</v>
      </c>
      <c r="P33" s="34">
        <f>ROUND('8-1-22 SG'!P33*1.15,2)</f>
        <v>22.07</v>
      </c>
      <c r="Q33" s="34">
        <f>ROUND('8-1-22 SG'!Q33*1.15,2)</f>
        <v>42.3</v>
      </c>
      <c r="S33" s="34">
        <f>ROUND('8-1-22 SG'!S33*1.15,2)</f>
        <v>11.47</v>
      </c>
      <c r="T33" s="34">
        <f>ROUND('8-1-22 SG'!T33*1.15,2)</f>
        <v>22.91</v>
      </c>
      <c r="U33" s="34">
        <f>ROUND('8-1-22 SG'!U33*1.15,2)</f>
        <v>17.309999999999999</v>
      </c>
      <c r="V33" s="34">
        <f>ROUND('8-1-22 SG'!V33*1.15,2)</f>
        <v>33.21</v>
      </c>
    </row>
    <row r="34" spans="1:22" ht="18.3" x14ac:dyDescent="0.7">
      <c r="A34" s="124" t="s">
        <v>105</v>
      </c>
      <c r="B34" s="125"/>
      <c r="C34" s="125"/>
      <c r="D34" s="126"/>
      <c r="E34" s="126"/>
      <c r="F34" s="126"/>
      <c r="G34" s="126"/>
      <c r="H34" s="125"/>
      <c r="I34" s="126"/>
      <c r="J34" s="126"/>
      <c r="K34" s="126"/>
      <c r="L34" s="126"/>
      <c r="M34" s="125"/>
      <c r="N34" s="126"/>
      <c r="O34" s="126"/>
      <c r="P34" s="126"/>
      <c r="Q34" s="126"/>
      <c r="R34" s="125"/>
      <c r="S34" s="126"/>
      <c r="T34" s="126"/>
      <c r="U34" s="126"/>
      <c r="V34" s="126"/>
    </row>
    <row r="35" spans="1:22" x14ac:dyDescent="0.55000000000000004">
      <c r="A35" s="33" t="s">
        <v>6</v>
      </c>
      <c r="B35" s="4"/>
      <c r="D35" s="34">
        <f>ROUND('8-1-22 SG'!D35*1.15,2)</f>
        <v>8.77</v>
      </c>
      <c r="E35" s="34">
        <f>ROUND('8-1-22 SG'!E35*1.15,2)</f>
        <v>17.579999999999998</v>
      </c>
      <c r="F35" s="34">
        <f>ROUND('8-1-22 SG'!F35*1.15,2)</f>
        <v>13.36</v>
      </c>
      <c r="G35" s="34">
        <f>ROUND('8-1-22 SG'!G35*1.15,2)</f>
        <v>25.52</v>
      </c>
      <c r="I35" s="34">
        <f>ROUND('8-1-22 SG'!I35*1.15,2)</f>
        <v>6.9</v>
      </c>
      <c r="J35" s="34">
        <f>ROUND('8-1-22 SG'!J35*1.15,2)</f>
        <v>13.82</v>
      </c>
      <c r="K35" s="34">
        <f>ROUND('8-1-22 SG'!K35*1.15,2)</f>
        <v>10.5</v>
      </c>
      <c r="L35" s="34">
        <f>ROUND('8-1-22 SG'!L35*1.15,2)</f>
        <v>20.03</v>
      </c>
      <c r="N35" s="34">
        <f>ROUND('8-1-22 SG'!N35*1.15,2)</f>
        <v>7.62</v>
      </c>
      <c r="O35" s="34">
        <f>ROUND('8-1-22 SG'!O35*1.15,2)</f>
        <v>15.26</v>
      </c>
      <c r="P35" s="34">
        <f>ROUND('8-1-22 SG'!P35*1.15,2)</f>
        <v>11.6</v>
      </c>
      <c r="Q35" s="34">
        <f>ROUND('8-1-22 SG'!Q35*1.15,2)</f>
        <v>22.11</v>
      </c>
      <c r="S35" s="34">
        <f>ROUND('8-1-22 SG'!S35*1.15,2)</f>
        <v>5.99</v>
      </c>
      <c r="T35" s="34">
        <f>ROUND('8-1-22 SG'!T35*1.15,2)</f>
        <v>11.96</v>
      </c>
      <c r="U35" s="34">
        <f>ROUND('8-1-22 SG'!U35*1.15,2)</f>
        <v>9.11</v>
      </c>
      <c r="V35" s="34">
        <f>ROUND('8-1-22 SG'!V35*1.15,2)</f>
        <v>17.37</v>
      </c>
    </row>
    <row r="36" spans="1:22" x14ac:dyDescent="0.55000000000000004">
      <c r="A36" s="5" t="s">
        <v>7</v>
      </c>
      <c r="B36" s="5"/>
      <c r="D36" s="34">
        <f>ROUND('8-1-22 SG'!D36*1.15,2)</f>
        <v>10.02</v>
      </c>
      <c r="E36" s="34">
        <f>ROUND('8-1-22 SG'!E36*1.15,2)</f>
        <v>20.03</v>
      </c>
      <c r="F36" s="34">
        <f>ROUND('8-1-22 SG'!F36*1.15,2)</f>
        <v>15.26</v>
      </c>
      <c r="G36" s="34">
        <f>ROUND('8-1-22 SG'!G36*1.15,2)</f>
        <v>29.05</v>
      </c>
      <c r="I36" s="34">
        <f>ROUND('8-1-22 SG'!I36*1.15,2)</f>
        <v>7.88</v>
      </c>
      <c r="J36" s="34">
        <f>ROUND('8-1-22 SG'!J36*1.15,2)</f>
        <v>15.72</v>
      </c>
      <c r="K36" s="34">
        <f>ROUND('8-1-22 SG'!K36*1.15,2)</f>
        <v>11.96</v>
      </c>
      <c r="L36" s="34">
        <f>ROUND('8-1-22 SG'!L36*1.15,2)</f>
        <v>22.8</v>
      </c>
      <c r="N36" s="34">
        <f>ROUND('8-1-22 SG'!N36*1.15,2)</f>
        <v>8.67</v>
      </c>
      <c r="O36" s="34">
        <f>ROUND('8-1-22 SG'!O36*1.15,2)</f>
        <v>17.329999999999998</v>
      </c>
      <c r="P36" s="34">
        <f>ROUND('8-1-22 SG'!P36*1.15,2)</f>
        <v>13.23</v>
      </c>
      <c r="Q36" s="34">
        <f>ROUND('8-1-22 SG'!Q36*1.15,2)</f>
        <v>25.15</v>
      </c>
      <c r="S36" s="34">
        <f>ROUND('8-1-22 SG'!S36*1.15,2)</f>
        <v>6.82</v>
      </c>
      <c r="T36" s="34">
        <f>ROUND('8-1-22 SG'!T36*1.15,2)</f>
        <v>13.6</v>
      </c>
      <c r="U36" s="34">
        <f>ROUND('8-1-22 SG'!U36*1.15,2)</f>
        <v>10.37</v>
      </c>
      <c r="V36" s="34">
        <f>ROUND('8-1-22 SG'!V36*1.15,2)</f>
        <v>19.73</v>
      </c>
    </row>
    <row r="37" spans="1:22" x14ac:dyDescent="0.55000000000000004">
      <c r="A37" s="5" t="s">
        <v>8</v>
      </c>
      <c r="B37" s="5"/>
      <c r="D37" s="34">
        <f>ROUND('8-1-22 SG'!D37*1.15,2)</f>
        <v>10.28</v>
      </c>
      <c r="E37" s="34">
        <f>ROUND('8-1-22 SG'!E37*1.15,2)</f>
        <v>20.52</v>
      </c>
      <c r="F37" s="34">
        <f>ROUND('8-1-22 SG'!F37*1.15,2)</f>
        <v>15.62</v>
      </c>
      <c r="G37" s="34">
        <f>ROUND('8-1-22 SG'!G37*1.15,2)</f>
        <v>29.77</v>
      </c>
      <c r="I37" s="34">
        <f>ROUND('8-1-22 SG'!I37*1.15,2)</f>
        <v>8.07</v>
      </c>
      <c r="J37" s="34">
        <f>ROUND('8-1-22 SG'!J37*1.15,2)</f>
        <v>16.11</v>
      </c>
      <c r="K37" s="34">
        <f>ROUND('8-1-22 SG'!K37*1.15,2)</f>
        <v>12.26</v>
      </c>
      <c r="L37" s="34">
        <f>ROUND('8-1-22 SG'!L37*1.15,2)</f>
        <v>23.4</v>
      </c>
      <c r="N37" s="34">
        <f>ROUND('8-1-22 SG'!N37*1.15,2)</f>
        <v>8.8699999999999992</v>
      </c>
      <c r="O37" s="34">
        <f>ROUND('8-1-22 SG'!O37*1.15,2)</f>
        <v>17.73</v>
      </c>
      <c r="P37" s="34">
        <f>ROUND('8-1-22 SG'!P37*1.15,2)</f>
        <v>13.51</v>
      </c>
      <c r="Q37" s="34">
        <f>ROUND('8-1-22 SG'!Q37*1.15,2)</f>
        <v>25.71</v>
      </c>
      <c r="S37" s="34">
        <f>ROUND('8-1-22 SG'!S37*1.15,2)</f>
        <v>6.97</v>
      </c>
      <c r="T37" s="34">
        <f>ROUND('8-1-22 SG'!T37*1.15,2)</f>
        <v>13.92</v>
      </c>
      <c r="U37" s="34">
        <f>ROUND('8-1-22 SG'!U37*1.15,2)</f>
        <v>10.6</v>
      </c>
      <c r="V37" s="34">
        <f>ROUND('8-1-22 SG'!V37*1.15,2)</f>
        <v>20.190000000000001</v>
      </c>
    </row>
    <row r="38" spans="1:22" x14ac:dyDescent="0.55000000000000004">
      <c r="A38" s="5" t="s">
        <v>9</v>
      </c>
      <c r="B38" s="5"/>
      <c r="D38" s="34">
        <f>ROUND('8-1-22 SG'!D38*1.15,2)</f>
        <v>11.72</v>
      </c>
      <c r="E38" s="34">
        <f>ROUND('8-1-22 SG'!E38*1.15,2)</f>
        <v>23.41</v>
      </c>
      <c r="F38" s="34">
        <f>ROUND('8-1-22 SG'!F38*1.15,2)</f>
        <v>17.73</v>
      </c>
      <c r="G38" s="34">
        <f>ROUND('8-1-22 SG'!G38*1.15,2)</f>
        <v>33.93</v>
      </c>
      <c r="I38" s="34">
        <f>ROUND('8-1-22 SG'!I38*1.15,2)</f>
        <v>9.19</v>
      </c>
      <c r="J38" s="34">
        <f>ROUND('8-1-22 SG'!J38*1.15,2)</f>
        <v>18.39</v>
      </c>
      <c r="K38" s="34">
        <f>ROUND('8-1-22 SG'!K38*1.15,2)</f>
        <v>13.9</v>
      </c>
      <c r="L38" s="34">
        <f>ROUND('8-1-22 SG'!L38*1.15,2)</f>
        <v>26.65</v>
      </c>
      <c r="N38" s="34">
        <f>ROUND('8-1-22 SG'!N38*1.15,2)</f>
        <v>10.06</v>
      </c>
      <c r="O38" s="34">
        <f>ROUND('8-1-22 SG'!O38*1.15,2)</f>
        <v>20.16</v>
      </c>
      <c r="P38" s="34">
        <f>ROUND('8-1-22 SG'!P38*1.15,2)</f>
        <v>15.31</v>
      </c>
      <c r="Q38" s="34">
        <f>ROUND('8-1-22 SG'!Q38*1.15,2)</f>
        <v>29.22</v>
      </c>
      <c r="S38" s="34">
        <f>ROUND('8-1-22 SG'!S38*1.15,2)</f>
        <v>7.9</v>
      </c>
      <c r="T38" s="34">
        <f>ROUND('8-1-22 SG'!T38*1.15,2)</f>
        <v>15.84</v>
      </c>
      <c r="U38" s="34">
        <f>ROUND('8-1-22 SG'!U38*1.15,2)</f>
        <v>11.99</v>
      </c>
      <c r="V38" s="34">
        <f>ROUND('8-1-22 SG'!V38*1.15,2)</f>
        <v>22.97</v>
      </c>
    </row>
    <row r="39" spans="1:22" x14ac:dyDescent="0.55000000000000004">
      <c r="A39" s="5" t="s">
        <v>10</v>
      </c>
      <c r="B39" s="5"/>
      <c r="D39" s="34">
        <f>ROUND('8-1-22 SG'!D39*1.15,2)</f>
        <v>15.89</v>
      </c>
      <c r="E39" s="34">
        <f>ROUND('8-1-22 SG'!E39*1.15,2)</f>
        <v>31.76</v>
      </c>
      <c r="F39" s="34">
        <f>ROUND('8-1-22 SG'!F39*1.15,2)</f>
        <v>24</v>
      </c>
      <c r="G39" s="34">
        <f>ROUND('8-1-22 SG'!G39*1.15,2)</f>
        <v>46.07</v>
      </c>
      <c r="I39" s="34">
        <f>ROUND('8-1-22 SG'!I39*1.15,2)</f>
        <v>12.47</v>
      </c>
      <c r="J39" s="34">
        <f>ROUND('8-1-22 SG'!J39*1.15,2)</f>
        <v>24.94</v>
      </c>
      <c r="K39" s="34">
        <f>ROUND('8-1-22 SG'!K39*1.15,2)</f>
        <v>18.84</v>
      </c>
      <c r="L39" s="34">
        <f>ROUND('8-1-22 SG'!L39*1.15,2)</f>
        <v>36.18</v>
      </c>
      <c r="N39" s="34">
        <f>ROUND('8-1-22 SG'!N39*1.15,2)</f>
        <v>13.6</v>
      </c>
      <c r="O39" s="34">
        <f>ROUND('8-1-22 SG'!O39*1.15,2)</f>
        <v>27.19</v>
      </c>
      <c r="P39" s="34">
        <f>ROUND('8-1-22 SG'!P39*1.15,2)</f>
        <v>20.57</v>
      </c>
      <c r="Q39" s="34">
        <f>ROUND('8-1-22 SG'!Q39*1.15,2)</f>
        <v>39.450000000000003</v>
      </c>
      <c r="S39" s="34">
        <f>ROUND('8-1-22 SG'!S39*1.15,2)</f>
        <v>10.68</v>
      </c>
      <c r="T39" s="34">
        <f>ROUND('8-1-22 SG'!T39*1.15,2)</f>
        <v>21.33</v>
      </c>
      <c r="U39" s="34">
        <f>ROUND('8-1-22 SG'!U39*1.15,2)</f>
        <v>16.13</v>
      </c>
      <c r="V39" s="34">
        <f>ROUND('8-1-22 SG'!V39*1.15,2)</f>
        <v>30.98</v>
      </c>
    </row>
    <row r="40" spans="1:22" x14ac:dyDescent="0.55000000000000004">
      <c r="A40" s="5" t="s">
        <v>11</v>
      </c>
      <c r="B40" s="5"/>
      <c r="D40" s="34">
        <f>ROUND('8-1-22 SG'!D40*1.15,2)</f>
        <v>18.16</v>
      </c>
      <c r="E40" s="34">
        <f>ROUND('8-1-22 SG'!E40*1.15,2)</f>
        <v>36.26</v>
      </c>
      <c r="F40" s="34">
        <f>ROUND('8-1-22 SG'!F40*1.15,2)</f>
        <v>27.39</v>
      </c>
      <c r="G40" s="34">
        <f>ROUND('8-1-22 SG'!G40*1.15,2)</f>
        <v>52.57</v>
      </c>
      <c r="I40" s="34">
        <f>ROUND('8-1-22 SG'!I40*1.15,2)</f>
        <v>14.26</v>
      </c>
      <c r="J40" s="34">
        <f>ROUND('8-1-22 SG'!J40*1.15,2)</f>
        <v>28.49</v>
      </c>
      <c r="K40" s="34">
        <f>ROUND('8-1-22 SG'!K40*1.15,2)</f>
        <v>21.48</v>
      </c>
      <c r="L40" s="34">
        <f>ROUND('8-1-22 SG'!L40*1.15,2)</f>
        <v>41.3</v>
      </c>
      <c r="N40" s="34">
        <f>ROUND('8-1-22 SG'!N40*1.15,2)</f>
        <v>15.51</v>
      </c>
      <c r="O40" s="34">
        <f>ROUND('8-1-22 SG'!O40*1.15,2)</f>
        <v>31</v>
      </c>
      <c r="P40" s="34">
        <f>ROUND('8-1-22 SG'!P40*1.15,2)</f>
        <v>23.44</v>
      </c>
      <c r="Q40" s="34">
        <f>ROUND('8-1-22 SG'!Q40*1.15,2)</f>
        <v>44.97</v>
      </c>
      <c r="S40" s="34">
        <f>ROUND('8-1-22 SG'!S40*1.15,2)</f>
        <v>12.19</v>
      </c>
      <c r="T40" s="34">
        <f>ROUND('8-1-22 SG'!T40*1.15,2)</f>
        <v>24.33</v>
      </c>
      <c r="U40" s="34">
        <f>ROUND('8-1-22 SG'!U40*1.15,2)</f>
        <v>18.399999999999999</v>
      </c>
      <c r="V40" s="34">
        <f>ROUND('8-1-22 SG'!V40*1.15,2)</f>
        <v>35.31</v>
      </c>
    </row>
  </sheetData>
  <sheetProtection algorithmName="SHA-512" hashValue="FJPjISPeBB6eG5nK+azyqW9b/rhbdrjRawqQnSMkMuT29n6AipwududH96k7fdtpzn0fbLRHBNwQKUCOa8tBig==" saltValue="c2EZVyNlITJk4f+Kdk5s0A==" spinCount="100000" sheet="1" selectLockedCells="1" selectUnlockedCells="1"/>
  <mergeCells count="11">
    <mergeCell ref="A4:B4"/>
    <mergeCell ref="A5:B5"/>
    <mergeCell ref="D1:L1"/>
    <mergeCell ref="N1:V1"/>
    <mergeCell ref="D2:L2"/>
    <mergeCell ref="N2:V2"/>
    <mergeCell ref="A3:B3"/>
    <mergeCell ref="D3:G3"/>
    <mergeCell ref="I3:L3"/>
    <mergeCell ref="N3:Q3"/>
    <mergeCell ref="S3:V3"/>
  </mergeCells>
  <printOptions horizontalCentered="1" verticalCentered="1"/>
  <pageMargins left="0.25" right="0.25" top="0.25" bottom="0.25" header="0.3" footer="0.3"/>
  <pageSetup scale="77" fitToHeight="2" orientation="landscape" r:id="rId1"/>
  <headerFooter>
    <oddFooter>&amp;L&amp;F, &amp;A&amp;RPage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3D5D-0C53-4102-9CC0-D0866AF1326A}">
  <dimension ref="A1:W40"/>
  <sheetViews>
    <sheetView zoomScaleNormal="100" zoomScaleSheetLayoutView="100" workbookViewId="0">
      <selection activeCell="D22" sqref="D22"/>
    </sheetView>
  </sheetViews>
  <sheetFormatPr defaultRowHeight="14.4" x14ac:dyDescent="0.55000000000000004"/>
  <cols>
    <col min="3" max="3" width="2.68359375" customWidth="1"/>
    <col min="8" max="8" width="2.68359375" customWidth="1"/>
    <col min="13" max="13" width="2.68359375" customWidth="1"/>
    <col min="18" max="18" width="2.68359375" customWidth="1"/>
    <col min="23" max="23" width="9.1015625" customWidth="1"/>
  </cols>
  <sheetData>
    <row r="1" spans="1:22" ht="20.399999999999999" x14ac:dyDescent="0.55000000000000004">
      <c r="A1" s="71"/>
      <c r="B1" s="80"/>
      <c r="C1" s="58"/>
      <c r="D1" s="184" t="s">
        <v>36</v>
      </c>
      <c r="E1" s="185"/>
      <c r="F1" s="185"/>
      <c r="G1" s="185"/>
      <c r="H1" s="185"/>
      <c r="I1" s="185"/>
      <c r="J1" s="185"/>
      <c r="K1" s="185"/>
      <c r="L1" s="186"/>
      <c r="M1" s="59"/>
      <c r="N1" s="184" t="s">
        <v>37</v>
      </c>
      <c r="O1" s="185"/>
      <c r="P1" s="185"/>
      <c r="Q1" s="185"/>
      <c r="R1" s="185"/>
      <c r="S1" s="185"/>
      <c r="T1" s="185"/>
      <c r="U1" s="185"/>
      <c r="V1" s="186"/>
    </row>
    <row r="2" spans="1:22" ht="18.3" x14ac:dyDescent="0.55000000000000004">
      <c r="A2" s="60"/>
      <c r="B2" s="61"/>
      <c r="C2" s="58"/>
      <c r="D2" s="187" t="s">
        <v>38</v>
      </c>
      <c r="E2" s="188"/>
      <c r="F2" s="188"/>
      <c r="G2" s="188"/>
      <c r="H2" s="188"/>
      <c r="I2" s="188"/>
      <c r="J2" s="188"/>
      <c r="K2" s="188"/>
      <c r="L2" s="189"/>
      <c r="M2" s="59"/>
      <c r="N2" s="187" t="s">
        <v>39</v>
      </c>
      <c r="O2" s="188"/>
      <c r="P2" s="188"/>
      <c r="Q2" s="188"/>
      <c r="R2" s="188"/>
      <c r="S2" s="188"/>
      <c r="T2" s="188"/>
      <c r="U2" s="188"/>
      <c r="V2" s="189"/>
    </row>
    <row r="3" spans="1:22" ht="15.6" x14ac:dyDescent="0.55000000000000004">
      <c r="A3" s="206" t="s">
        <v>86</v>
      </c>
      <c r="B3" s="177"/>
      <c r="C3" s="58"/>
      <c r="D3" s="193" t="s">
        <v>45</v>
      </c>
      <c r="E3" s="171"/>
      <c r="F3" s="171"/>
      <c r="G3" s="172"/>
      <c r="H3" s="62"/>
      <c r="I3" s="173" t="s">
        <v>46</v>
      </c>
      <c r="J3" s="174"/>
      <c r="K3" s="174"/>
      <c r="L3" s="175"/>
      <c r="M3" s="62"/>
      <c r="N3" s="170" t="s">
        <v>45</v>
      </c>
      <c r="O3" s="171"/>
      <c r="P3" s="171"/>
      <c r="Q3" s="172"/>
      <c r="R3" s="62"/>
      <c r="S3" s="173" t="s">
        <v>46</v>
      </c>
      <c r="T3" s="174"/>
      <c r="U3" s="174"/>
      <c r="V3" s="175"/>
    </row>
    <row r="4" spans="1:22" ht="15.6" x14ac:dyDescent="0.55000000000000004">
      <c r="A4" s="206" t="s">
        <v>108</v>
      </c>
      <c r="B4" s="177"/>
      <c r="C4" s="58"/>
      <c r="D4" s="63" t="s">
        <v>12</v>
      </c>
      <c r="E4" s="64" t="s">
        <v>12</v>
      </c>
      <c r="F4" s="63" t="s">
        <v>12</v>
      </c>
      <c r="G4" s="63" t="s">
        <v>12</v>
      </c>
      <c r="H4" s="62"/>
      <c r="I4" s="63" t="s">
        <v>12</v>
      </c>
      <c r="J4" s="63" t="s">
        <v>12</v>
      </c>
      <c r="K4" s="63" t="s">
        <v>12</v>
      </c>
      <c r="L4" s="64" t="s">
        <v>12</v>
      </c>
      <c r="M4" s="62"/>
      <c r="N4" s="63" t="s">
        <v>12</v>
      </c>
      <c r="O4" s="63" t="s">
        <v>12</v>
      </c>
      <c r="P4" s="63" t="s">
        <v>12</v>
      </c>
      <c r="Q4" s="63" t="s">
        <v>12</v>
      </c>
      <c r="R4" s="62"/>
      <c r="S4" s="63" t="s">
        <v>12</v>
      </c>
      <c r="T4" s="63" t="s">
        <v>12</v>
      </c>
      <c r="U4" s="63" t="s">
        <v>12</v>
      </c>
      <c r="V4" s="64" t="s">
        <v>12</v>
      </c>
    </row>
    <row r="5" spans="1:22" ht="18.3" x14ac:dyDescent="0.55000000000000004">
      <c r="A5" s="168" t="s">
        <v>13</v>
      </c>
      <c r="B5" s="169"/>
      <c r="C5" s="58"/>
      <c r="D5" s="65" t="s">
        <v>47</v>
      </c>
      <c r="E5" s="66" t="s">
        <v>14</v>
      </c>
      <c r="F5" s="67" t="s">
        <v>15</v>
      </c>
      <c r="G5" s="67" t="s">
        <v>16</v>
      </c>
      <c r="H5" s="89"/>
      <c r="I5" s="65" t="s">
        <v>47</v>
      </c>
      <c r="J5" s="67" t="s">
        <v>14</v>
      </c>
      <c r="K5" s="67" t="s">
        <v>15</v>
      </c>
      <c r="L5" s="66" t="s">
        <v>16</v>
      </c>
      <c r="M5" s="62"/>
      <c r="N5" s="65" t="s">
        <v>47</v>
      </c>
      <c r="O5" s="67" t="s">
        <v>14</v>
      </c>
      <c r="P5" s="67" t="s">
        <v>15</v>
      </c>
      <c r="Q5" s="67" t="s">
        <v>16</v>
      </c>
      <c r="R5" s="89"/>
      <c r="S5" s="65" t="s">
        <v>47</v>
      </c>
      <c r="T5" s="67" t="s">
        <v>14</v>
      </c>
      <c r="U5" s="67" t="s">
        <v>15</v>
      </c>
      <c r="V5" s="66" t="s">
        <v>16</v>
      </c>
    </row>
    <row r="6" spans="1:22" ht="18.3" x14ac:dyDescent="0.7">
      <c r="A6" s="106" t="s">
        <v>100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8"/>
    </row>
    <row r="7" spans="1:22" x14ac:dyDescent="0.55000000000000004">
      <c r="A7" s="74" t="s">
        <v>6</v>
      </c>
      <c r="B7" s="75"/>
      <c r="C7" s="58"/>
      <c r="D7" s="73">
        <v>2.76</v>
      </c>
      <c r="E7" s="73">
        <v>5.53</v>
      </c>
      <c r="F7" s="73">
        <v>4.1500000000000004</v>
      </c>
      <c r="G7" s="73">
        <v>7.99</v>
      </c>
      <c r="H7" s="59"/>
      <c r="I7" s="73">
        <v>2.27</v>
      </c>
      <c r="J7" s="73">
        <v>4.59</v>
      </c>
      <c r="K7" s="73">
        <v>3.46</v>
      </c>
      <c r="L7" s="73">
        <v>6.66</v>
      </c>
      <c r="M7" s="59"/>
      <c r="N7" s="73">
        <v>2.4900000000000002</v>
      </c>
      <c r="O7" s="73">
        <v>4.9800000000000004</v>
      </c>
      <c r="P7" s="73">
        <v>3.75</v>
      </c>
      <c r="Q7" s="73">
        <v>7.23</v>
      </c>
      <c r="R7" s="59"/>
      <c r="S7" s="73">
        <v>2.1800000000000002</v>
      </c>
      <c r="T7" s="73">
        <v>4.37</v>
      </c>
      <c r="U7" s="73">
        <v>3.27</v>
      </c>
      <c r="V7" s="73">
        <v>6.35</v>
      </c>
    </row>
    <row r="8" spans="1:22" x14ac:dyDescent="0.55000000000000004">
      <c r="A8" s="74" t="s">
        <v>7</v>
      </c>
      <c r="B8" s="75"/>
      <c r="C8" s="58"/>
      <c r="D8" s="73">
        <v>3.2</v>
      </c>
      <c r="E8" s="73">
        <v>6.36</v>
      </c>
      <c r="F8" s="73">
        <v>4.76</v>
      </c>
      <c r="G8" s="73">
        <v>9.2100000000000009</v>
      </c>
      <c r="H8" s="59"/>
      <c r="I8" s="73">
        <v>2.63</v>
      </c>
      <c r="J8" s="73">
        <v>5.28</v>
      </c>
      <c r="K8" s="73">
        <v>3.95</v>
      </c>
      <c r="L8" s="73">
        <v>7.63</v>
      </c>
      <c r="M8" s="59"/>
      <c r="N8" s="73">
        <v>2.76</v>
      </c>
      <c r="O8" s="73">
        <v>5.49</v>
      </c>
      <c r="P8" s="73">
        <v>4.1399999999999997</v>
      </c>
      <c r="Q8" s="73">
        <v>7.98</v>
      </c>
      <c r="R8" s="59"/>
      <c r="S8" s="73">
        <v>2.31</v>
      </c>
      <c r="T8" s="73">
        <v>4.62</v>
      </c>
      <c r="U8" s="73">
        <v>3.49</v>
      </c>
      <c r="V8" s="73">
        <v>6.72</v>
      </c>
    </row>
    <row r="9" spans="1:22" x14ac:dyDescent="0.55000000000000004">
      <c r="A9" s="74" t="s">
        <v>8</v>
      </c>
      <c r="B9" s="75"/>
      <c r="C9" s="58"/>
      <c r="D9" s="73">
        <v>3.3</v>
      </c>
      <c r="E9" s="73">
        <v>6.6</v>
      </c>
      <c r="F9" s="73">
        <v>4.95</v>
      </c>
      <c r="G9" s="73">
        <v>9.6</v>
      </c>
      <c r="H9" s="59"/>
      <c r="I9" s="73">
        <v>2.76</v>
      </c>
      <c r="J9" s="73">
        <v>5.48</v>
      </c>
      <c r="K9" s="73">
        <v>4.12</v>
      </c>
      <c r="L9" s="73">
        <v>7.97</v>
      </c>
      <c r="M9" s="59"/>
      <c r="N9" s="73">
        <v>2.99</v>
      </c>
      <c r="O9" s="73">
        <v>5.99</v>
      </c>
      <c r="P9" s="73">
        <v>4.47</v>
      </c>
      <c r="Q9" s="73">
        <v>8.69</v>
      </c>
      <c r="R9" s="59"/>
      <c r="S9" s="73">
        <v>2.62</v>
      </c>
      <c r="T9" s="73">
        <v>5.23</v>
      </c>
      <c r="U9" s="73">
        <v>3.92</v>
      </c>
      <c r="V9" s="73">
        <v>7.59</v>
      </c>
    </row>
    <row r="10" spans="1:22" x14ac:dyDescent="0.55000000000000004">
      <c r="A10" s="74" t="s">
        <v>9</v>
      </c>
      <c r="B10" s="75"/>
      <c r="C10" s="58"/>
      <c r="D10" s="73">
        <v>3.83</v>
      </c>
      <c r="E10" s="73">
        <v>7.63</v>
      </c>
      <c r="F10" s="73">
        <v>5.71</v>
      </c>
      <c r="G10" s="73">
        <v>11.04</v>
      </c>
      <c r="H10" s="59"/>
      <c r="I10" s="73">
        <v>3.19</v>
      </c>
      <c r="J10" s="73">
        <v>6.36</v>
      </c>
      <c r="K10" s="73">
        <v>4.7300000000000004</v>
      </c>
      <c r="L10" s="73">
        <v>9.1999999999999993</v>
      </c>
      <c r="M10" s="59"/>
      <c r="N10" s="73">
        <v>3.3</v>
      </c>
      <c r="O10" s="73">
        <v>6.61</v>
      </c>
      <c r="P10" s="73">
        <v>4.9400000000000004</v>
      </c>
      <c r="Q10" s="73">
        <v>9.58</v>
      </c>
      <c r="R10" s="59"/>
      <c r="S10" s="73">
        <v>2.78</v>
      </c>
      <c r="T10" s="73">
        <v>5.59</v>
      </c>
      <c r="U10" s="73">
        <v>4.16</v>
      </c>
      <c r="V10" s="73">
        <v>8.09</v>
      </c>
    </row>
    <row r="11" spans="1:22" x14ac:dyDescent="0.55000000000000004">
      <c r="A11" s="74" t="s">
        <v>10</v>
      </c>
      <c r="B11" s="75"/>
      <c r="C11" s="58"/>
      <c r="D11" s="73">
        <v>5.36</v>
      </c>
      <c r="E11" s="73">
        <v>10.73</v>
      </c>
      <c r="F11" s="73">
        <v>8.07</v>
      </c>
      <c r="G11" s="73">
        <v>15.57</v>
      </c>
      <c r="H11" s="59"/>
      <c r="I11" s="73">
        <v>4.46</v>
      </c>
      <c r="J11" s="73">
        <v>8.9499999999999993</v>
      </c>
      <c r="K11" s="73">
        <v>6.69</v>
      </c>
      <c r="L11" s="73">
        <v>12.97</v>
      </c>
      <c r="M11" s="59"/>
      <c r="N11" s="73">
        <v>4.8600000000000003</v>
      </c>
      <c r="O11" s="73">
        <v>9.68</v>
      </c>
      <c r="P11" s="73">
        <v>7.31</v>
      </c>
      <c r="Q11" s="73">
        <v>14.06</v>
      </c>
      <c r="R11" s="59"/>
      <c r="S11" s="73">
        <v>4.2699999999999996</v>
      </c>
      <c r="T11" s="73">
        <v>8.5</v>
      </c>
      <c r="U11" s="73">
        <v>6.4</v>
      </c>
      <c r="V11" s="73">
        <v>12.34</v>
      </c>
    </row>
    <row r="12" spans="1:22" x14ac:dyDescent="0.55000000000000004">
      <c r="A12" s="74" t="s">
        <v>11</v>
      </c>
      <c r="B12" s="75"/>
      <c r="C12" s="58"/>
      <c r="D12" s="73">
        <v>6.18</v>
      </c>
      <c r="E12" s="73">
        <v>12.36</v>
      </c>
      <c r="F12" s="73">
        <v>9.24</v>
      </c>
      <c r="G12" s="73">
        <v>17.899999999999999</v>
      </c>
      <c r="H12" s="59"/>
      <c r="I12" s="73">
        <v>5.15</v>
      </c>
      <c r="J12" s="73">
        <v>10.28</v>
      </c>
      <c r="K12" s="73">
        <v>7.7</v>
      </c>
      <c r="L12" s="73">
        <v>14.91</v>
      </c>
      <c r="M12" s="59"/>
      <c r="N12" s="73">
        <v>5.36</v>
      </c>
      <c r="O12" s="73">
        <v>10.7</v>
      </c>
      <c r="P12" s="73">
        <v>7.99</v>
      </c>
      <c r="Q12" s="73">
        <v>15.5</v>
      </c>
      <c r="R12" s="59"/>
      <c r="S12" s="73">
        <v>4.55</v>
      </c>
      <c r="T12" s="73">
        <v>9.0399999999999991</v>
      </c>
      <c r="U12" s="73">
        <v>6.76</v>
      </c>
      <c r="V12" s="73">
        <v>13.12</v>
      </c>
    </row>
    <row r="13" spans="1:22" ht="18.3" x14ac:dyDescent="0.7">
      <c r="A13" s="106" t="s">
        <v>106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8"/>
    </row>
    <row r="14" spans="1:22" x14ac:dyDescent="0.55000000000000004">
      <c r="A14" s="74" t="s">
        <v>6</v>
      </c>
      <c r="B14" s="75"/>
      <c r="C14" s="58"/>
      <c r="D14" s="73">
        <v>3.37</v>
      </c>
      <c r="E14" s="73">
        <v>6.78</v>
      </c>
      <c r="F14" s="73">
        <v>5.09</v>
      </c>
      <c r="G14" s="73">
        <v>9.83</v>
      </c>
      <c r="H14" s="59"/>
      <c r="I14" s="73">
        <v>2.9</v>
      </c>
      <c r="J14" s="73">
        <v>5.83</v>
      </c>
      <c r="K14" s="73">
        <v>4.38</v>
      </c>
      <c r="L14" s="73">
        <v>8.49</v>
      </c>
      <c r="M14" s="59"/>
      <c r="N14" s="73">
        <v>3.12</v>
      </c>
      <c r="O14" s="73">
        <v>6.25</v>
      </c>
      <c r="P14" s="73">
        <v>4.6900000000000004</v>
      </c>
      <c r="Q14" s="73">
        <v>9.06</v>
      </c>
      <c r="R14" s="59"/>
      <c r="S14" s="73">
        <v>2.79</v>
      </c>
      <c r="T14" s="73">
        <v>5.63</v>
      </c>
      <c r="U14" s="73">
        <v>4.21</v>
      </c>
      <c r="V14" s="73">
        <v>8.16</v>
      </c>
    </row>
    <row r="15" spans="1:22" x14ac:dyDescent="0.55000000000000004">
      <c r="A15" s="74" t="s">
        <v>7</v>
      </c>
      <c r="B15" s="75"/>
      <c r="C15" s="58"/>
      <c r="D15" s="73">
        <v>3.82</v>
      </c>
      <c r="E15" s="73">
        <v>7.6</v>
      </c>
      <c r="F15" s="73">
        <v>5.71</v>
      </c>
      <c r="G15" s="73">
        <v>11.02</v>
      </c>
      <c r="H15" s="59"/>
      <c r="I15" s="73">
        <v>3.26</v>
      </c>
      <c r="J15" s="73">
        <v>6.53</v>
      </c>
      <c r="K15" s="73">
        <v>4.9000000000000004</v>
      </c>
      <c r="L15" s="73">
        <v>9.4700000000000006</v>
      </c>
      <c r="M15" s="59"/>
      <c r="N15" s="73">
        <v>3.38</v>
      </c>
      <c r="O15" s="73">
        <v>6.75</v>
      </c>
      <c r="P15" s="73">
        <v>5.09</v>
      </c>
      <c r="Q15" s="73">
        <v>9.81</v>
      </c>
      <c r="R15" s="59"/>
      <c r="S15" s="73">
        <v>2.95</v>
      </c>
      <c r="T15" s="73">
        <v>5.9</v>
      </c>
      <c r="U15" s="73">
        <v>4.42</v>
      </c>
      <c r="V15" s="73">
        <v>8.5299999999999994</v>
      </c>
    </row>
    <row r="16" spans="1:22" x14ac:dyDescent="0.55000000000000004">
      <c r="A16" s="74" t="s">
        <v>8</v>
      </c>
      <c r="B16" s="75"/>
      <c r="C16" s="58"/>
      <c r="D16" s="73">
        <v>3.93</v>
      </c>
      <c r="E16" s="73">
        <v>7.85</v>
      </c>
      <c r="F16" s="73">
        <v>5.91</v>
      </c>
      <c r="G16" s="73">
        <v>11.42</v>
      </c>
      <c r="H16" s="59"/>
      <c r="I16" s="73">
        <v>3.37</v>
      </c>
      <c r="J16" s="73">
        <v>6.75</v>
      </c>
      <c r="K16" s="73">
        <v>5.05</v>
      </c>
      <c r="L16" s="73">
        <v>9.81</v>
      </c>
      <c r="M16" s="59"/>
      <c r="N16" s="73">
        <v>3.62</v>
      </c>
      <c r="O16" s="73">
        <v>7.22</v>
      </c>
      <c r="P16" s="73">
        <v>5.42</v>
      </c>
      <c r="Q16" s="73">
        <v>10.51</v>
      </c>
      <c r="R16" s="59"/>
      <c r="S16" s="73">
        <v>3.24</v>
      </c>
      <c r="T16" s="73">
        <v>6.49</v>
      </c>
      <c r="U16" s="73">
        <v>4.87</v>
      </c>
      <c r="V16" s="73">
        <v>9.41</v>
      </c>
    </row>
    <row r="17" spans="1:23" x14ac:dyDescent="0.55000000000000004">
      <c r="A17" s="74" t="s">
        <v>9</v>
      </c>
      <c r="B17" s="75"/>
      <c r="C17" s="58"/>
      <c r="D17" s="73">
        <v>4.46</v>
      </c>
      <c r="E17" s="73">
        <v>8.8800000000000008</v>
      </c>
      <c r="F17" s="73">
        <v>6.66</v>
      </c>
      <c r="G17" s="73">
        <v>12.87</v>
      </c>
      <c r="H17" s="59"/>
      <c r="I17" s="73">
        <v>3.81</v>
      </c>
      <c r="J17" s="73">
        <v>7.6</v>
      </c>
      <c r="K17" s="73">
        <v>5.68</v>
      </c>
      <c r="L17" s="73">
        <v>11.01</v>
      </c>
      <c r="M17" s="59"/>
      <c r="N17" s="73">
        <v>3.93</v>
      </c>
      <c r="O17" s="73">
        <v>7.86</v>
      </c>
      <c r="P17" s="73">
        <v>5.87</v>
      </c>
      <c r="Q17" s="73">
        <v>11.4</v>
      </c>
      <c r="R17" s="59"/>
      <c r="S17" s="73">
        <v>3.4</v>
      </c>
      <c r="T17" s="73">
        <v>6.85</v>
      </c>
      <c r="U17" s="73">
        <v>5.1100000000000003</v>
      </c>
      <c r="V17" s="73">
        <v>9.9</v>
      </c>
    </row>
    <row r="18" spans="1:23" x14ac:dyDescent="0.55000000000000004">
      <c r="A18" s="74" t="s">
        <v>10</v>
      </c>
      <c r="B18" s="75"/>
      <c r="C18" s="58"/>
      <c r="D18" s="73">
        <v>5.99</v>
      </c>
      <c r="E18" s="73">
        <v>11.99</v>
      </c>
      <c r="F18" s="73">
        <v>9.01</v>
      </c>
      <c r="G18" s="73">
        <v>17.399999999999999</v>
      </c>
      <c r="H18" s="59"/>
      <c r="I18" s="73">
        <v>5.09</v>
      </c>
      <c r="J18" s="73">
        <v>10.199999999999999</v>
      </c>
      <c r="K18" s="73">
        <v>7.63</v>
      </c>
      <c r="L18" s="73">
        <v>14.8</v>
      </c>
      <c r="M18" s="59"/>
      <c r="N18" s="73">
        <v>5.48</v>
      </c>
      <c r="O18" s="73">
        <v>10.95</v>
      </c>
      <c r="P18" s="73">
        <v>8.25</v>
      </c>
      <c r="Q18" s="73">
        <v>15.89</v>
      </c>
      <c r="R18" s="59"/>
      <c r="S18" s="73">
        <v>4.88</v>
      </c>
      <c r="T18" s="73">
        <v>9.76</v>
      </c>
      <c r="U18" s="73">
        <v>7.33</v>
      </c>
      <c r="V18" s="73">
        <v>14.17</v>
      </c>
    </row>
    <row r="19" spans="1:23" x14ac:dyDescent="0.55000000000000004">
      <c r="A19" s="74" t="s">
        <v>11</v>
      </c>
      <c r="B19" s="75"/>
      <c r="C19" s="58"/>
      <c r="D19" s="73">
        <v>6.81</v>
      </c>
      <c r="E19" s="73">
        <v>13.62</v>
      </c>
      <c r="F19" s="73">
        <v>10.19</v>
      </c>
      <c r="G19" s="73">
        <v>19.72</v>
      </c>
      <c r="H19" s="59"/>
      <c r="I19" s="73">
        <v>5.78</v>
      </c>
      <c r="J19" s="73">
        <v>11.53</v>
      </c>
      <c r="K19" s="73">
        <v>8.6300000000000008</v>
      </c>
      <c r="L19" s="73">
        <v>16.73</v>
      </c>
      <c r="M19" s="59"/>
      <c r="N19" s="73">
        <v>5.98</v>
      </c>
      <c r="O19" s="73">
        <v>11.96</v>
      </c>
      <c r="P19" s="73">
        <v>8.9499999999999993</v>
      </c>
      <c r="Q19" s="73">
        <v>17.32</v>
      </c>
      <c r="R19" s="59"/>
      <c r="S19" s="73">
        <v>5.16</v>
      </c>
      <c r="T19" s="73">
        <v>10.31</v>
      </c>
      <c r="U19" s="73">
        <v>7.68</v>
      </c>
      <c r="V19" s="73">
        <v>14.95</v>
      </c>
    </row>
    <row r="20" spans="1:23" ht="18.3" x14ac:dyDescent="0.7">
      <c r="A20" s="106" t="s">
        <v>99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8"/>
    </row>
    <row r="21" spans="1:23" x14ac:dyDescent="0.55000000000000004">
      <c r="A21" s="74" t="s">
        <v>6</v>
      </c>
      <c r="B21" s="75"/>
      <c r="C21" s="58"/>
      <c r="D21" s="73">
        <v>2.62</v>
      </c>
      <c r="E21" s="73">
        <v>5.22</v>
      </c>
      <c r="F21" s="73">
        <v>4.03</v>
      </c>
      <c r="G21" s="73">
        <v>7.58</v>
      </c>
      <c r="H21" s="59"/>
      <c r="I21" s="73">
        <v>2.4700000000000002</v>
      </c>
      <c r="J21" s="73">
        <v>4.96</v>
      </c>
      <c r="K21" s="73">
        <v>3.83</v>
      </c>
      <c r="L21" s="73">
        <v>7.19</v>
      </c>
      <c r="M21" s="59"/>
      <c r="N21" s="73">
        <v>2.42</v>
      </c>
      <c r="O21" s="73">
        <v>4.79</v>
      </c>
      <c r="P21" s="73">
        <v>3.72</v>
      </c>
      <c r="Q21" s="73">
        <v>6.97</v>
      </c>
      <c r="R21" s="59"/>
      <c r="S21" s="73">
        <v>2.27</v>
      </c>
      <c r="T21" s="73">
        <v>4.57</v>
      </c>
      <c r="U21" s="73">
        <v>3.53</v>
      </c>
      <c r="V21" s="73">
        <v>6.61</v>
      </c>
    </row>
    <row r="22" spans="1:23" x14ac:dyDescent="0.55000000000000004">
      <c r="A22" s="74" t="s">
        <v>7</v>
      </c>
      <c r="B22" s="75"/>
      <c r="C22" s="58"/>
      <c r="D22" s="73">
        <v>3.04</v>
      </c>
      <c r="E22" s="73">
        <v>6.07</v>
      </c>
      <c r="F22" s="73">
        <v>4.6900000000000004</v>
      </c>
      <c r="G22" s="73">
        <v>8.8000000000000007</v>
      </c>
      <c r="H22" s="59"/>
      <c r="I22" s="73">
        <v>2.88</v>
      </c>
      <c r="J22" s="73">
        <v>5.76</v>
      </c>
      <c r="K22" s="73">
        <v>4.42</v>
      </c>
      <c r="L22" s="73">
        <v>8.34</v>
      </c>
      <c r="M22" s="59"/>
      <c r="N22" s="73">
        <v>2.79</v>
      </c>
      <c r="O22" s="73">
        <v>5.59</v>
      </c>
      <c r="P22" s="73">
        <v>4.3099999999999996</v>
      </c>
      <c r="Q22" s="73">
        <v>8.09</v>
      </c>
      <c r="R22" s="59"/>
      <c r="S22" s="73">
        <v>2.64</v>
      </c>
      <c r="T22" s="73">
        <v>5.3</v>
      </c>
      <c r="U22" s="73">
        <v>4.08</v>
      </c>
      <c r="V22" s="73">
        <v>7.67</v>
      </c>
    </row>
    <row r="23" spans="1:23" x14ac:dyDescent="0.55000000000000004">
      <c r="A23" s="74" t="s">
        <v>8</v>
      </c>
      <c r="B23" s="75"/>
      <c r="C23" s="58"/>
      <c r="D23" s="73">
        <v>3.06</v>
      </c>
      <c r="E23" s="73">
        <v>6.16</v>
      </c>
      <c r="F23" s="73">
        <v>4.75</v>
      </c>
      <c r="G23" s="73">
        <v>8.9</v>
      </c>
      <c r="H23" s="59"/>
      <c r="I23" s="73">
        <v>2.92</v>
      </c>
      <c r="J23" s="73">
        <v>5.84</v>
      </c>
      <c r="K23" s="73">
        <v>4.5199999999999996</v>
      </c>
      <c r="L23" s="73">
        <v>8.4499999999999993</v>
      </c>
      <c r="M23" s="59"/>
      <c r="N23" s="73">
        <v>2.81</v>
      </c>
      <c r="O23" s="73">
        <v>5.66</v>
      </c>
      <c r="P23" s="73">
        <v>4.37</v>
      </c>
      <c r="Q23" s="73">
        <v>8.19</v>
      </c>
      <c r="R23" s="59"/>
      <c r="S23" s="73">
        <v>2.69</v>
      </c>
      <c r="T23" s="73">
        <v>5.37</v>
      </c>
      <c r="U23" s="73">
        <v>4.1500000000000004</v>
      </c>
      <c r="V23" s="73">
        <v>7.77</v>
      </c>
    </row>
    <row r="24" spans="1:23" x14ac:dyDescent="0.55000000000000004">
      <c r="A24" s="74" t="s">
        <v>9</v>
      </c>
      <c r="B24" s="75"/>
      <c r="C24" s="58"/>
      <c r="D24" s="73">
        <v>3.53</v>
      </c>
      <c r="E24" s="73">
        <v>7.07</v>
      </c>
      <c r="F24" s="73">
        <v>5.44</v>
      </c>
      <c r="G24" s="73">
        <v>10.24</v>
      </c>
      <c r="H24" s="59"/>
      <c r="I24" s="73">
        <v>3.36</v>
      </c>
      <c r="J24" s="73">
        <v>6.7</v>
      </c>
      <c r="K24" s="73">
        <v>5.15</v>
      </c>
      <c r="L24" s="73">
        <v>9.73</v>
      </c>
      <c r="M24" s="59"/>
      <c r="N24" s="73">
        <v>3.24</v>
      </c>
      <c r="O24" s="73">
        <v>6.51</v>
      </c>
      <c r="P24" s="73">
        <v>4.99</v>
      </c>
      <c r="Q24" s="73">
        <v>9.42</v>
      </c>
      <c r="R24" s="59"/>
      <c r="S24" s="73">
        <v>3.09</v>
      </c>
      <c r="T24" s="73">
        <v>6.17</v>
      </c>
      <c r="U24" s="73">
        <v>4.7300000000000004</v>
      </c>
      <c r="V24" s="73">
        <v>8.9499999999999993</v>
      </c>
    </row>
    <row r="25" spans="1:23" x14ac:dyDescent="0.55000000000000004">
      <c r="A25" s="74" t="s">
        <v>10</v>
      </c>
      <c r="B25" s="75"/>
      <c r="C25" s="58"/>
      <c r="D25" s="73">
        <v>4.83</v>
      </c>
      <c r="E25" s="73">
        <v>9.65</v>
      </c>
      <c r="F25" s="73">
        <v>7.36</v>
      </c>
      <c r="G25" s="73">
        <v>14.01</v>
      </c>
      <c r="H25" s="59"/>
      <c r="I25" s="73">
        <v>4.58</v>
      </c>
      <c r="J25" s="73">
        <v>9.18</v>
      </c>
      <c r="K25" s="73">
        <v>6.98</v>
      </c>
      <c r="L25" s="73">
        <v>13.28</v>
      </c>
      <c r="M25" s="59"/>
      <c r="N25" s="73">
        <v>4.43</v>
      </c>
      <c r="O25" s="73">
        <v>8.8800000000000008</v>
      </c>
      <c r="P25" s="73">
        <v>6.77</v>
      </c>
      <c r="Q25" s="73">
        <v>12.88</v>
      </c>
      <c r="R25" s="59"/>
      <c r="S25" s="73">
        <v>4.21</v>
      </c>
      <c r="T25" s="73">
        <v>8.44</v>
      </c>
      <c r="U25" s="73">
        <v>6.42</v>
      </c>
      <c r="V25" s="73">
        <v>12.23</v>
      </c>
    </row>
    <row r="26" spans="1:23" x14ac:dyDescent="0.55000000000000004">
      <c r="A26" s="74" t="s">
        <v>11</v>
      </c>
      <c r="B26" s="75"/>
      <c r="C26" s="58"/>
      <c r="D26" s="73">
        <v>5.55</v>
      </c>
      <c r="E26" s="73">
        <v>11.11</v>
      </c>
      <c r="F26" s="73">
        <v>8.4600000000000009</v>
      </c>
      <c r="G26" s="73">
        <v>16.100000000000001</v>
      </c>
      <c r="H26" s="59"/>
      <c r="I26" s="73">
        <v>5.28</v>
      </c>
      <c r="J26" s="73">
        <v>10.54</v>
      </c>
      <c r="K26" s="73">
        <v>8.0500000000000007</v>
      </c>
      <c r="L26" s="73">
        <v>15.27</v>
      </c>
      <c r="M26" s="59"/>
      <c r="N26" s="73">
        <v>5.1100000000000003</v>
      </c>
      <c r="O26" s="73">
        <v>10.210000000000001</v>
      </c>
      <c r="P26" s="73">
        <v>7.79</v>
      </c>
      <c r="Q26" s="73">
        <v>14.81</v>
      </c>
      <c r="R26" s="59"/>
      <c r="S26" s="73">
        <v>4.8600000000000003</v>
      </c>
      <c r="T26" s="73">
        <v>9.68</v>
      </c>
      <c r="U26" s="73">
        <v>7.39</v>
      </c>
      <c r="V26" s="73">
        <v>14.05</v>
      </c>
    </row>
    <row r="27" spans="1:23" ht="18.3" x14ac:dyDescent="0.7">
      <c r="A27" s="106" t="s">
        <v>102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8"/>
      <c r="W27" s="79"/>
    </row>
    <row r="28" spans="1:23" x14ac:dyDescent="0.55000000000000004">
      <c r="A28" s="74" t="s">
        <v>6</v>
      </c>
      <c r="B28" s="75"/>
      <c r="C28" s="58"/>
      <c r="D28" s="73">
        <v>5.15</v>
      </c>
      <c r="E28" s="73">
        <v>10.34</v>
      </c>
      <c r="F28" s="73">
        <v>7.86</v>
      </c>
      <c r="G28" s="73">
        <v>14.97</v>
      </c>
      <c r="H28" s="59"/>
      <c r="I28" s="73">
        <v>4.57</v>
      </c>
      <c r="J28" s="73">
        <v>9.14</v>
      </c>
      <c r="K28" s="73">
        <v>6.97</v>
      </c>
      <c r="L28" s="73">
        <v>13.25</v>
      </c>
      <c r="M28" s="59"/>
      <c r="N28" s="73">
        <v>4.49</v>
      </c>
      <c r="O28" s="73">
        <v>8.9600000000000009</v>
      </c>
      <c r="P28" s="73">
        <v>6.84</v>
      </c>
      <c r="Q28" s="73">
        <v>13.02</v>
      </c>
      <c r="R28" s="59"/>
      <c r="S28" s="73">
        <v>4.01</v>
      </c>
      <c r="T28" s="73">
        <v>8.06</v>
      </c>
      <c r="U28" s="73">
        <v>6.13</v>
      </c>
      <c r="V28" s="73">
        <v>11.68</v>
      </c>
    </row>
    <row r="29" spans="1:23" x14ac:dyDescent="0.55000000000000004">
      <c r="A29" s="74" t="s">
        <v>7</v>
      </c>
      <c r="B29" s="75"/>
      <c r="C29" s="58"/>
      <c r="D29" s="73">
        <v>5.99</v>
      </c>
      <c r="E29" s="73">
        <v>11.94</v>
      </c>
      <c r="F29" s="73">
        <v>9.06</v>
      </c>
      <c r="G29" s="73">
        <v>17.28</v>
      </c>
      <c r="H29" s="59"/>
      <c r="I29" s="73">
        <v>5.29</v>
      </c>
      <c r="J29" s="73">
        <v>10.58</v>
      </c>
      <c r="K29" s="73">
        <v>8.0299999999999994</v>
      </c>
      <c r="L29" s="73">
        <v>15.3</v>
      </c>
      <c r="M29" s="59"/>
      <c r="N29" s="73">
        <v>5.09</v>
      </c>
      <c r="O29" s="73">
        <v>10.17</v>
      </c>
      <c r="P29" s="73">
        <v>7.75</v>
      </c>
      <c r="Q29" s="73">
        <v>14.72</v>
      </c>
      <c r="R29" s="59"/>
      <c r="S29" s="73">
        <v>4.5</v>
      </c>
      <c r="T29" s="73">
        <v>9.01</v>
      </c>
      <c r="U29" s="73">
        <v>6.86</v>
      </c>
      <c r="V29" s="73">
        <v>13.04</v>
      </c>
    </row>
    <row r="30" spans="1:23" x14ac:dyDescent="0.55000000000000004">
      <c r="A30" s="74" t="s">
        <v>8</v>
      </c>
      <c r="B30" s="75"/>
      <c r="C30" s="58"/>
      <c r="D30" s="73">
        <v>6.11</v>
      </c>
      <c r="E30" s="73">
        <v>12.25</v>
      </c>
      <c r="F30" s="73">
        <v>9.32</v>
      </c>
      <c r="G30" s="73">
        <v>17.79</v>
      </c>
      <c r="H30" s="59"/>
      <c r="I30" s="73">
        <v>5.42</v>
      </c>
      <c r="J30" s="73">
        <v>10.85</v>
      </c>
      <c r="K30" s="73">
        <v>8.26</v>
      </c>
      <c r="L30" s="73">
        <v>15.75</v>
      </c>
      <c r="M30" s="59"/>
      <c r="N30" s="73">
        <v>5.31</v>
      </c>
      <c r="O30" s="73">
        <v>10.64</v>
      </c>
      <c r="P30" s="73">
        <v>8.11</v>
      </c>
      <c r="Q30" s="73">
        <v>15.42</v>
      </c>
      <c r="R30" s="59"/>
      <c r="S30" s="73">
        <v>4.76</v>
      </c>
      <c r="T30" s="73">
        <v>9.57</v>
      </c>
      <c r="U30" s="73">
        <v>7.29</v>
      </c>
      <c r="V30" s="73">
        <v>13.85</v>
      </c>
    </row>
    <row r="31" spans="1:23" x14ac:dyDescent="0.55000000000000004">
      <c r="A31" s="74" t="s">
        <v>9</v>
      </c>
      <c r="B31" s="75"/>
      <c r="C31" s="58"/>
      <c r="D31" s="73">
        <v>7.07</v>
      </c>
      <c r="E31" s="73">
        <v>14.16</v>
      </c>
      <c r="F31" s="73">
        <v>10.71</v>
      </c>
      <c r="G31" s="73">
        <v>20.49</v>
      </c>
      <c r="H31" s="59"/>
      <c r="I31" s="73">
        <v>6.27</v>
      </c>
      <c r="J31" s="73">
        <v>12.52</v>
      </c>
      <c r="K31" s="73">
        <v>9.49</v>
      </c>
      <c r="L31" s="73">
        <v>18.14</v>
      </c>
      <c r="M31" s="59"/>
      <c r="N31" s="73">
        <v>6</v>
      </c>
      <c r="O31" s="73">
        <v>12.03</v>
      </c>
      <c r="P31" s="73">
        <v>9.1199999999999992</v>
      </c>
      <c r="Q31" s="73">
        <v>17.41</v>
      </c>
      <c r="R31" s="59"/>
      <c r="S31" s="73">
        <v>5.31</v>
      </c>
      <c r="T31" s="73">
        <v>10.64</v>
      </c>
      <c r="U31" s="73">
        <v>8.09</v>
      </c>
      <c r="V31" s="73">
        <v>15.4</v>
      </c>
    </row>
    <row r="32" spans="1:23" x14ac:dyDescent="0.55000000000000004">
      <c r="A32" s="74" t="s">
        <v>10</v>
      </c>
      <c r="B32" s="75"/>
      <c r="C32" s="58"/>
      <c r="D32" s="73">
        <v>9.81</v>
      </c>
      <c r="E32" s="73">
        <v>19.63</v>
      </c>
      <c r="F32" s="73">
        <v>14.83</v>
      </c>
      <c r="G32" s="73">
        <v>28.46</v>
      </c>
      <c r="H32" s="59"/>
      <c r="I32" s="73">
        <v>8.68</v>
      </c>
      <c r="J32" s="73">
        <v>17.38</v>
      </c>
      <c r="K32" s="73">
        <v>13.12</v>
      </c>
      <c r="L32" s="73">
        <v>25.2</v>
      </c>
      <c r="M32" s="59"/>
      <c r="N32" s="73">
        <v>8.5</v>
      </c>
      <c r="O32" s="73">
        <v>16.97</v>
      </c>
      <c r="P32" s="73">
        <v>12.85</v>
      </c>
      <c r="Q32" s="73">
        <v>24.61</v>
      </c>
      <c r="R32" s="59"/>
      <c r="S32" s="73">
        <v>7.62</v>
      </c>
      <c r="T32" s="73">
        <v>15.24</v>
      </c>
      <c r="U32" s="73">
        <v>11.53</v>
      </c>
      <c r="V32" s="73">
        <v>22.1</v>
      </c>
    </row>
    <row r="33" spans="1:23" x14ac:dyDescent="0.55000000000000004">
      <c r="A33" s="74" t="s">
        <v>11</v>
      </c>
      <c r="B33" s="75"/>
      <c r="C33" s="58"/>
      <c r="D33" s="73">
        <v>11.3</v>
      </c>
      <c r="E33" s="73">
        <v>22.57</v>
      </c>
      <c r="F33" s="73">
        <v>17.03</v>
      </c>
      <c r="G33" s="73">
        <v>32.71</v>
      </c>
      <c r="H33" s="59"/>
      <c r="I33" s="73">
        <v>10</v>
      </c>
      <c r="J33" s="73">
        <v>19.989999999999998</v>
      </c>
      <c r="K33" s="73">
        <v>15.08</v>
      </c>
      <c r="L33" s="73">
        <v>28.96</v>
      </c>
      <c r="M33" s="59"/>
      <c r="N33" s="73">
        <v>9.58</v>
      </c>
      <c r="O33" s="73">
        <v>19.13</v>
      </c>
      <c r="P33" s="73">
        <v>14.47</v>
      </c>
      <c r="Q33" s="73">
        <v>27.73</v>
      </c>
      <c r="R33" s="59"/>
      <c r="S33" s="73">
        <v>8.49</v>
      </c>
      <c r="T33" s="73">
        <v>16.95</v>
      </c>
      <c r="U33" s="73">
        <v>12.8</v>
      </c>
      <c r="V33" s="73">
        <v>24.56</v>
      </c>
    </row>
    <row r="34" spans="1:23" ht="18.3" x14ac:dyDescent="0.7">
      <c r="A34" s="106" t="s">
        <v>107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8"/>
      <c r="W34" s="79"/>
    </row>
    <row r="35" spans="1:23" x14ac:dyDescent="0.55000000000000004">
      <c r="A35" s="74" t="s">
        <v>6</v>
      </c>
      <c r="B35" s="75"/>
      <c r="C35" s="58"/>
      <c r="D35" s="73">
        <v>5.78</v>
      </c>
      <c r="E35" s="73">
        <v>11.58</v>
      </c>
      <c r="F35" s="73">
        <v>8.81</v>
      </c>
      <c r="G35" s="73">
        <v>16.79</v>
      </c>
      <c r="H35" s="59"/>
      <c r="I35" s="73">
        <v>5.19</v>
      </c>
      <c r="J35" s="73">
        <v>10.4</v>
      </c>
      <c r="K35" s="73">
        <v>7.91</v>
      </c>
      <c r="L35" s="73">
        <v>15.08</v>
      </c>
      <c r="M35" s="59"/>
      <c r="N35" s="73">
        <v>5.1100000000000003</v>
      </c>
      <c r="O35" s="73">
        <v>10.210000000000001</v>
      </c>
      <c r="P35" s="73">
        <v>7.77</v>
      </c>
      <c r="Q35" s="73">
        <v>14.83</v>
      </c>
      <c r="R35" s="59"/>
      <c r="S35" s="73">
        <v>4.6399999999999997</v>
      </c>
      <c r="T35" s="73">
        <v>9.3000000000000007</v>
      </c>
      <c r="U35" s="73">
        <v>7.07</v>
      </c>
      <c r="V35" s="73">
        <v>13.49</v>
      </c>
    </row>
    <row r="36" spans="1:23" x14ac:dyDescent="0.55000000000000004">
      <c r="A36" s="74" t="s">
        <v>7</v>
      </c>
      <c r="B36" s="75"/>
      <c r="C36" s="58"/>
      <c r="D36" s="73">
        <v>6.61</v>
      </c>
      <c r="E36" s="73">
        <v>13.19</v>
      </c>
      <c r="F36" s="73">
        <v>10.02</v>
      </c>
      <c r="G36" s="73">
        <v>19.11</v>
      </c>
      <c r="H36" s="59"/>
      <c r="I36" s="73">
        <v>5.92</v>
      </c>
      <c r="J36" s="73">
        <v>11.82</v>
      </c>
      <c r="K36" s="73">
        <v>8.9700000000000006</v>
      </c>
      <c r="L36" s="73">
        <v>17.13</v>
      </c>
      <c r="M36" s="59"/>
      <c r="N36" s="73">
        <v>5.71</v>
      </c>
      <c r="O36" s="73">
        <v>11.41</v>
      </c>
      <c r="P36" s="73">
        <v>8.69</v>
      </c>
      <c r="Q36" s="73">
        <v>16.53</v>
      </c>
      <c r="R36" s="59"/>
      <c r="S36" s="73">
        <v>5.13</v>
      </c>
      <c r="T36" s="73">
        <v>10.25</v>
      </c>
      <c r="U36" s="73">
        <v>7.81</v>
      </c>
      <c r="V36" s="73">
        <v>14.86</v>
      </c>
    </row>
    <row r="37" spans="1:23" x14ac:dyDescent="0.55000000000000004">
      <c r="A37" s="74" t="s">
        <v>8</v>
      </c>
      <c r="B37" s="75"/>
      <c r="C37" s="58"/>
      <c r="D37" s="73">
        <v>6.76</v>
      </c>
      <c r="E37" s="73">
        <v>13.49</v>
      </c>
      <c r="F37" s="73">
        <v>10.27</v>
      </c>
      <c r="G37" s="73">
        <v>19.62</v>
      </c>
      <c r="H37" s="59"/>
      <c r="I37" s="73">
        <v>6.06</v>
      </c>
      <c r="J37" s="73">
        <v>12.1</v>
      </c>
      <c r="K37" s="73">
        <v>9.2100000000000009</v>
      </c>
      <c r="L37" s="73">
        <v>17.57</v>
      </c>
      <c r="M37" s="59"/>
      <c r="N37" s="73">
        <v>5.94</v>
      </c>
      <c r="O37" s="73">
        <v>11.89</v>
      </c>
      <c r="P37" s="73">
        <v>9.0399999999999991</v>
      </c>
      <c r="Q37" s="73">
        <v>17.239999999999998</v>
      </c>
      <c r="R37" s="59"/>
      <c r="S37" s="73">
        <v>5.4</v>
      </c>
      <c r="T37" s="73">
        <v>10.8</v>
      </c>
      <c r="U37" s="73">
        <v>8.23</v>
      </c>
      <c r="V37" s="73">
        <v>15.66</v>
      </c>
    </row>
    <row r="38" spans="1:23" x14ac:dyDescent="0.55000000000000004">
      <c r="A38" s="74" t="s">
        <v>9</v>
      </c>
      <c r="B38" s="75"/>
      <c r="C38" s="58"/>
      <c r="D38" s="73">
        <v>7.71</v>
      </c>
      <c r="E38" s="73">
        <v>15.39</v>
      </c>
      <c r="F38" s="73">
        <v>11.66</v>
      </c>
      <c r="G38" s="73">
        <v>22.31</v>
      </c>
      <c r="H38" s="59"/>
      <c r="I38" s="73">
        <v>6.88</v>
      </c>
      <c r="J38" s="73">
        <v>13.77</v>
      </c>
      <c r="K38" s="73">
        <v>10.42</v>
      </c>
      <c r="L38" s="73">
        <v>19.97</v>
      </c>
      <c r="M38" s="59"/>
      <c r="N38" s="73">
        <v>6.62</v>
      </c>
      <c r="O38" s="73">
        <v>13.27</v>
      </c>
      <c r="P38" s="73">
        <v>10.06</v>
      </c>
      <c r="Q38" s="73">
        <v>19.23</v>
      </c>
      <c r="R38" s="59"/>
      <c r="S38" s="73">
        <v>5.94</v>
      </c>
      <c r="T38" s="73">
        <v>11.89</v>
      </c>
      <c r="U38" s="73">
        <v>9.02</v>
      </c>
      <c r="V38" s="73">
        <v>17.23</v>
      </c>
    </row>
    <row r="39" spans="1:23" x14ac:dyDescent="0.55000000000000004">
      <c r="A39" s="74" t="s">
        <v>10</v>
      </c>
      <c r="B39" s="75"/>
      <c r="C39" s="58"/>
      <c r="D39" s="73">
        <v>10.42</v>
      </c>
      <c r="E39" s="73">
        <v>20.88</v>
      </c>
      <c r="F39" s="73">
        <v>15.76</v>
      </c>
      <c r="G39" s="73">
        <v>30.28</v>
      </c>
      <c r="H39" s="59"/>
      <c r="I39" s="73">
        <v>9.3000000000000007</v>
      </c>
      <c r="J39" s="73">
        <v>18.63</v>
      </c>
      <c r="K39" s="73">
        <v>14.05</v>
      </c>
      <c r="L39" s="73">
        <v>27.03</v>
      </c>
      <c r="M39" s="59"/>
      <c r="N39" s="73">
        <v>9.1199999999999992</v>
      </c>
      <c r="O39" s="73">
        <v>18.22</v>
      </c>
      <c r="P39" s="73">
        <v>13.79</v>
      </c>
      <c r="Q39" s="73">
        <v>26.44</v>
      </c>
      <c r="R39" s="59"/>
      <c r="S39" s="73">
        <v>8.25</v>
      </c>
      <c r="T39" s="73">
        <v>16.47</v>
      </c>
      <c r="U39" s="73">
        <v>12.49</v>
      </c>
      <c r="V39" s="73">
        <v>23.9</v>
      </c>
    </row>
    <row r="40" spans="1:23" x14ac:dyDescent="0.55000000000000004">
      <c r="A40" s="74" t="s">
        <v>11</v>
      </c>
      <c r="B40" s="75"/>
      <c r="C40" s="58"/>
      <c r="D40" s="73">
        <v>11.92</v>
      </c>
      <c r="E40" s="73">
        <v>23.83</v>
      </c>
      <c r="F40" s="73">
        <v>17.98</v>
      </c>
      <c r="G40" s="73">
        <v>34.54</v>
      </c>
      <c r="H40" s="59"/>
      <c r="I40" s="73">
        <v>10.63</v>
      </c>
      <c r="J40" s="73">
        <v>21.24</v>
      </c>
      <c r="K40" s="73">
        <v>16.03</v>
      </c>
      <c r="L40" s="73">
        <v>30.78</v>
      </c>
      <c r="M40" s="59"/>
      <c r="N40" s="73">
        <v>10.199999999999999</v>
      </c>
      <c r="O40" s="73">
        <v>20.37</v>
      </c>
      <c r="P40" s="73">
        <v>15.39</v>
      </c>
      <c r="Q40" s="73">
        <v>29.55</v>
      </c>
      <c r="R40" s="59"/>
      <c r="S40" s="73">
        <v>9.11</v>
      </c>
      <c r="T40" s="73">
        <v>18.18</v>
      </c>
      <c r="U40" s="73">
        <v>13.74</v>
      </c>
      <c r="V40" s="73">
        <v>26.38</v>
      </c>
    </row>
  </sheetData>
  <sheetProtection algorithmName="SHA-512" hashValue="eclb1br2bogYB6N1cWhhlJV2wFGt0Wu6lCYGCJB82s6jlozNb8SG377cC/2Fl+SVCUSbICJJeS86mR3HdZREJA==" saltValue="DNZxl/l/kAaoWF0+5X6ddQ==" spinCount="100000" sheet="1" selectLockedCells="1" selectUnlockedCells="1"/>
  <mergeCells count="11">
    <mergeCell ref="A4:B4"/>
    <mergeCell ref="A5:B5"/>
    <mergeCell ref="D1:L1"/>
    <mergeCell ref="N1:V1"/>
    <mergeCell ref="D2:L2"/>
    <mergeCell ref="N2:V2"/>
    <mergeCell ref="A3:B3"/>
    <mergeCell ref="D3:G3"/>
    <mergeCell ref="I3:L3"/>
    <mergeCell ref="N3:Q3"/>
    <mergeCell ref="S3:V3"/>
  </mergeCells>
  <printOptions horizontalCentered="1" verticalCentered="1"/>
  <pageMargins left="0.25" right="0.25" top="0.25" bottom="0.25" header="0.3" footer="0.3"/>
  <pageSetup scale="76" fitToHeight="2" orientation="landscape" horizontalDpi="0" verticalDpi="0" r:id="rId1"/>
  <headerFooter>
    <oddFooter>&amp;L&amp;F, &amp;A&amp;RPage &amp;P of &amp;N</oddFooter>
  </headerFooter>
  <rowBreaks count="1" manualBreakCount="1">
    <brk id="40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B99F-5553-45CD-A7B0-78C48BFC2ED6}">
  <dimension ref="A1:W40"/>
  <sheetViews>
    <sheetView zoomScaleNormal="100" zoomScaleSheetLayoutView="100" workbookViewId="0">
      <selection activeCell="D7" sqref="D7"/>
    </sheetView>
  </sheetViews>
  <sheetFormatPr defaultRowHeight="14.4" x14ac:dyDescent="0.55000000000000004"/>
  <cols>
    <col min="3" max="3" width="2.68359375" customWidth="1"/>
    <col min="8" max="8" width="2.68359375" customWidth="1"/>
    <col min="13" max="13" width="2.68359375" customWidth="1"/>
    <col min="18" max="18" width="2.68359375" customWidth="1"/>
    <col min="23" max="23" width="9.1015625" customWidth="1"/>
  </cols>
  <sheetData>
    <row r="1" spans="1:22" ht="20.399999999999999" x14ac:dyDescent="0.55000000000000004">
      <c r="A1" s="71"/>
      <c r="B1" s="80"/>
      <c r="C1" s="58"/>
      <c r="D1" s="184" t="s">
        <v>36</v>
      </c>
      <c r="E1" s="185"/>
      <c r="F1" s="185"/>
      <c r="G1" s="185"/>
      <c r="H1" s="185"/>
      <c r="I1" s="185"/>
      <c r="J1" s="185"/>
      <c r="K1" s="185"/>
      <c r="L1" s="186"/>
      <c r="M1" s="59"/>
      <c r="N1" s="184" t="s">
        <v>37</v>
      </c>
      <c r="O1" s="185"/>
      <c r="P1" s="185"/>
      <c r="Q1" s="185"/>
      <c r="R1" s="185"/>
      <c r="S1" s="185"/>
      <c r="T1" s="185"/>
      <c r="U1" s="185"/>
      <c r="V1" s="186"/>
    </row>
    <row r="2" spans="1:22" ht="18.3" x14ac:dyDescent="0.55000000000000004">
      <c r="A2" s="60"/>
      <c r="B2" s="61"/>
      <c r="C2" s="58"/>
      <c r="D2" s="187" t="s">
        <v>38</v>
      </c>
      <c r="E2" s="188"/>
      <c r="F2" s="188"/>
      <c r="G2" s="188"/>
      <c r="H2" s="188"/>
      <c r="I2" s="188"/>
      <c r="J2" s="188"/>
      <c r="K2" s="188"/>
      <c r="L2" s="189"/>
      <c r="M2" s="59"/>
      <c r="N2" s="187" t="s">
        <v>39</v>
      </c>
      <c r="O2" s="188"/>
      <c r="P2" s="188"/>
      <c r="Q2" s="188"/>
      <c r="R2" s="188"/>
      <c r="S2" s="188"/>
      <c r="T2" s="188"/>
      <c r="U2" s="188"/>
      <c r="V2" s="189"/>
    </row>
    <row r="3" spans="1:22" ht="15.6" x14ac:dyDescent="0.55000000000000004">
      <c r="A3" s="206" t="s">
        <v>86</v>
      </c>
      <c r="B3" s="177"/>
      <c r="C3" s="58"/>
      <c r="D3" s="193" t="s">
        <v>45</v>
      </c>
      <c r="E3" s="171"/>
      <c r="F3" s="171"/>
      <c r="G3" s="172"/>
      <c r="H3" s="62"/>
      <c r="I3" s="173" t="s">
        <v>46</v>
      </c>
      <c r="J3" s="174"/>
      <c r="K3" s="174"/>
      <c r="L3" s="175"/>
      <c r="M3" s="62"/>
      <c r="N3" s="170" t="s">
        <v>45</v>
      </c>
      <c r="O3" s="171"/>
      <c r="P3" s="171"/>
      <c r="Q3" s="172"/>
      <c r="R3" s="62"/>
      <c r="S3" s="173" t="s">
        <v>46</v>
      </c>
      <c r="T3" s="174"/>
      <c r="U3" s="174"/>
      <c r="V3" s="175"/>
    </row>
    <row r="4" spans="1:22" ht="15.6" x14ac:dyDescent="0.55000000000000004">
      <c r="A4" s="206" t="s">
        <v>111</v>
      </c>
      <c r="B4" s="177"/>
      <c r="C4" s="58"/>
      <c r="D4" s="63" t="s">
        <v>12</v>
      </c>
      <c r="E4" s="64" t="s">
        <v>12</v>
      </c>
      <c r="F4" s="63" t="s">
        <v>12</v>
      </c>
      <c r="G4" s="63" t="s">
        <v>12</v>
      </c>
      <c r="H4" s="62"/>
      <c r="I4" s="63" t="s">
        <v>12</v>
      </c>
      <c r="J4" s="63" t="s">
        <v>12</v>
      </c>
      <c r="K4" s="63" t="s">
        <v>12</v>
      </c>
      <c r="L4" s="64" t="s">
        <v>12</v>
      </c>
      <c r="M4" s="62"/>
      <c r="N4" s="63" t="s">
        <v>12</v>
      </c>
      <c r="O4" s="63" t="s">
        <v>12</v>
      </c>
      <c r="P4" s="63" t="s">
        <v>12</v>
      </c>
      <c r="Q4" s="63" t="s">
        <v>12</v>
      </c>
      <c r="R4" s="62"/>
      <c r="S4" s="63" t="s">
        <v>12</v>
      </c>
      <c r="T4" s="63" t="s">
        <v>12</v>
      </c>
      <c r="U4" s="63" t="s">
        <v>12</v>
      </c>
      <c r="V4" s="64" t="s">
        <v>12</v>
      </c>
    </row>
    <row r="5" spans="1:22" ht="18.3" x14ac:dyDescent="0.55000000000000004">
      <c r="A5" s="168" t="s">
        <v>13</v>
      </c>
      <c r="B5" s="169"/>
      <c r="C5" s="58"/>
      <c r="D5" s="65" t="s">
        <v>47</v>
      </c>
      <c r="E5" s="66" t="s">
        <v>14</v>
      </c>
      <c r="F5" s="67" t="s">
        <v>15</v>
      </c>
      <c r="G5" s="67" t="s">
        <v>16</v>
      </c>
      <c r="H5" s="89"/>
      <c r="I5" s="65" t="s">
        <v>47</v>
      </c>
      <c r="J5" s="67" t="s">
        <v>14</v>
      </c>
      <c r="K5" s="67" t="s">
        <v>15</v>
      </c>
      <c r="L5" s="66" t="s">
        <v>16</v>
      </c>
      <c r="M5" s="62"/>
      <c r="N5" s="65" t="s">
        <v>47</v>
      </c>
      <c r="O5" s="67" t="s">
        <v>14</v>
      </c>
      <c r="P5" s="67" t="s">
        <v>15</v>
      </c>
      <c r="Q5" s="67" t="s">
        <v>16</v>
      </c>
      <c r="R5" s="89"/>
      <c r="S5" s="65" t="s">
        <v>47</v>
      </c>
      <c r="T5" s="67" t="s">
        <v>14</v>
      </c>
      <c r="U5" s="67" t="s">
        <v>15</v>
      </c>
      <c r="V5" s="66" t="s">
        <v>16</v>
      </c>
    </row>
    <row r="6" spans="1:22" ht="18.3" x14ac:dyDescent="0.7">
      <c r="A6" s="113" t="s">
        <v>100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5"/>
    </row>
    <row r="7" spans="1:22" x14ac:dyDescent="0.55000000000000004">
      <c r="A7" s="74" t="s">
        <v>6</v>
      </c>
      <c r="B7" s="75"/>
      <c r="C7" s="58"/>
      <c r="D7" s="73">
        <v>2.94</v>
      </c>
      <c r="E7" s="73">
        <v>5.89</v>
      </c>
      <c r="F7" s="73">
        <v>4.42</v>
      </c>
      <c r="G7" s="73">
        <v>8.51</v>
      </c>
      <c r="H7" s="59"/>
      <c r="I7" s="73">
        <v>2.42</v>
      </c>
      <c r="J7" s="73">
        <v>4.8899999999999997</v>
      </c>
      <c r="K7" s="73">
        <v>3.68</v>
      </c>
      <c r="L7" s="73">
        <v>7.09</v>
      </c>
      <c r="M7" s="59"/>
      <c r="N7" s="73">
        <v>2.65</v>
      </c>
      <c r="O7" s="73">
        <v>5.3</v>
      </c>
      <c r="P7" s="73">
        <v>3.99</v>
      </c>
      <c r="Q7" s="73">
        <v>7.7</v>
      </c>
      <c r="R7" s="59"/>
      <c r="S7" s="73">
        <v>2.3199999999999998</v>
      </c>
      <c r="T7" s="73">
        <v>4.6500000000000004</v>
      </c>
      <c r="U7" s="73">
        <v>3.48</v>
      </c>
      <c r="V7" s="73">
        <v>6.76</v>
      </c>
    </row>
    <row r="8" spans="1:22" x14ac:dyDescent="0.55000000000000004">
      <c r="A8" s="74" t="s">
        <v>7</v>
      </c>
      <c r="B8" s="75"/>
      <c r="C8" s="58"/>
      <c r="D8" s="73">
        <v>3.41</v>
      </c>
      <c r="E8" s="73">
        <v>6.77</v>
      </c>
      <c r="F8" s="73">
        <v>5.07</v>
      </c>
      <c r="G8" s="73">
        <v>9.81</v>
      </c>
      <c r="H8" s="59"/>
      <c r="I8" s="73">
        <v>2.8</v>
      </c>
      <c r="J8" s="73">
        <v>5.62</v>
      </c>
      <c r="K8" s="73">
        <v>4.21</v>
      </c>
      <c r="L8" s="73">
        <v>8.1300000000000008</v>
      </c>
      <c r="M8" s="59"/>
      <c r="N8" s="73">
        <v>2.94</v>
      </c>
      <c r="O8" s="73">
        <v>5.85</v>
      </c>
      <c r="P8" s="73">
        <v>4.41</v>
      </c>
      <c r="Q8" s="73">
        <v>8.5</v>
      </c>
      <c r="R8" s="59"/>
      <c r="S8" s="73">
        <v>2.46</v>
      </c>
      <c r="T8" s="73">
        <v>4.92</v>
      </c>
      <c r="U8" s="73">
        <v>3.72</v>
      </c>
      <c r="V8" s="73">
        <v>7.16</v>
      </c>
    </row>
    <row r="9" spans="1:22" x14ac:dyDescent="0.55000000000000004">
      <c r="A9" s="74" t="s">
        <v>8</v>
      </c>
      <c r="B9" s="75"/>
      <c r="C9" s="58"/>
      <c r="D9" s="73">
        <v>3.51</v>
      </c>
      <c r="E9" s="73">
        <v>7.03</v>
      </c>
      <c r="F9" s="73">
        <v>5.27</v>
      </c>
      <c r="G9" s="73">
        <v>10.220000000000001</v>
      </c>
      <c r="H9" s="59"/>
      <c r="I9" s="73">
        <v>2.94</v>
      </c>
      <c r="J9" s="73">
        <v>5.84</v>
      </c>
      <c r="K9" s="73">
        <v>4.3899999999999997</v>
      </c>
      <c r="L9" s="73">
        <v>8.49</v>
      </c>
      <c r="M9" s="59"/>
      <c r="N9" s="73">
        <v>3.18</v>
      </c>
      <c r="O9" s="73">
        <v>6.38</v>
      </c>
      <c r="P9" s="73">
        <v>4.76</v>
      </c>
      <c r="Q9" s="73">
        <v>9.25</v>
      </c>
      <c r="R9" s="59"/>
      <c r="S9" s="73">
        <v>2.79</v>
      </c>
      <c r="T9" s="73">
        <v>5.57</v>
      </c>
      <c r="U9" s="73">
        <v>4.17</v>
      </c>
      <c r="V9" s="73">
        <v>8.08</v>
      </c>
    </row>
    <row r="10" spans="1:22" x14ac:dyDescent="0.55000000000000004">
      <c r="A10" s="74" t="s">
        <v>9</v>
      </c>
      <c r="B10" s="75"/>
      <c r="C10" s="58"/>
      <c r="D10" s="73">
        <v>4.08</v>
      </c>
      <c r="E10" s="73">
        <v>8.1300000000000008</v>
      </c>
      <c r="F10" s="73">
        <v>6.08</v>
      </c>
      <c r="G10" s="73">
        <v>11.76</v>
      </c>
      <c r="H10" s="59"/>
      <c r="I10" s="73">
        <v>3.4</v>
      </c>
      <c r="J10" s="73">
        <v>6.77</v>
      </c>
      <c r="K10" s="73">
        <v>5.04</v>
      </c>
      <c r="L10" s="73">
        <v>9.8000000000000007</v>
      </c>
      <c r="M10" s="59"/>
      <c r="N10" s="73">
        <v>3.51</v>
      </c>
      <c r="O10" s="73">
        <v>7.04</v>
      </c>
      <c r="P10" s="73">
        <v>5.26</v>
      </c>
      <c r="Q10" s="73">
        <v>10.199999999999999</v>
      </c>
      <c r="R10" s="59"/>
      <c r="S10" s="73">
        <v>2.96</v>
      </c>
      <c r="T10" s="73">
        <v>5.95</v>
      </c>
      <c r="U10" s="73">
        <v>4.43</v>
      </c>
      <c r="V10" s="73">
        <v>8.6199999999999992</v>
      </c>
    </row>
    <row r="11" spans="1:22" x14ac:dyDescent="0.55000000000000004">
      <c r="A11" s="74" t="s">
        <v>10</v>
      </c>
      <c r="B11" s="75"/>
      <c r="C11" s="58"/>
      <c r="D11" s="73">
        <v>5.71</v>
      </c>
      <c r="E11" s="73">
        <v>11.43</v>
      </c>
      <c r="F11" s="73">
        <v>8.59</v>
      </c>
      <c r="G11" s="73">
        <v>16.579999999999998</v>
      </c>
      <c r="H11" s="59"/>
      <c r="I11" s="73">
        <v>4.75</v>
      </c>
      <c r="J11" s="73">
        <v>9.5299999999999994</v>
      </c>
      <c r="K11" s="73">
        <v>7.12</v>
      </c>
      <c r="L11" s="73">
        <v>13.81</v>
      </c>
      <c r="M11" s="59"/>
      <c r="N11" s="73">
        <v>5.18</v>
      </c>
      <c r="O11" s="73">
        <v>10.31</v>
      </c>
      <c r="P11" s="73">
        <v>7.79</v>
      </c>
      <c r="Q11" s="73">
        <v>14.97</v>
      </c>
      <c r="R11" s="59"/>
      <c r="S11" s="73">
        <v>4.55</v>
      </c>
      <c r="T11" s="73">
        <v>9.0500000000000007</v>
      </c>
      <c r="U11" s="73">
        <v>6.82</v>
      </c>
      <c r="V11" s="73">
        <v>13.14</v>
      </c>
    </row>
    <row r="12" spans="1:22" x14ac:dyDescent="0.55000000000000004">
      <c r="A12" s="74" t="s">
        <v>11</v>
      </c>
      <c r="B12" s="75"/>
      <c r="C12" s="58"/>
      <c r="D12" s="73">
        <v>6.58</v>
      </c>
      <c r="E12" s="73">
        <v>13.16</v>
      </c>
      <c r="F12" s="73">
        <v>9.84</v>
      </c>
      <c r="G12" s="73">
        <v>19.059999999999999</v>
      </c>
      <c r="H12" s="59"/>
      <c r="I12" s="73">
        <v>5.48</v>
      </c>
      <c r="J12" s="73">
        <v>10.95</v>
      </c>
      <c r="K12" s="73">
        <v>8.1999999999999993</v>
      </c>
      <c r="L12" s="73">
        <v>15.88</v>
      </c>
      <c r="M12" s="59"/>
      <c r="N12" s="73">
        <v>5.71</v>
      </c>
      <c r="O12" s="73">
        <v>11.4</v>
      </c>
      <c r="P12" s="73">
        <v>8.51</v>
      </c>
      <c r="Q12" s="73">
        <v>16.510000000000002</v>
      </c>
      <c r="R12" s="59"/>
      <c r="S12" s="73">
        <v>4.8499999999999996</v>
      </c>
      <c r="T12" s="73">
        <v>9.6300000000000008</v>
      </c>
      <c r="U12" s="73">
        <v>7.2</v>
      </c>
      <c r="V12" s="73">
        <v>13.97</v>
      </c>
    </row>
    <row r="13" spans="1:22" ht="18.3" x14ac:dyDescent="0.7">
      <c r="A13" s="113" t="s">
        <v>106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</row>
    <row r="14" spans="1:22" x14ac:dyDescent="0.55000000000000004">
      <c r="A14" s="74" t="s">
        <v>6</v>
      </c>
      <c r="B14" s="75"/>
      <c r="C14" s="58"/>
      <c r="D14" s="73">
        <v>3.59</v>
      </c>
      <c r="E14" s="73">
        <v>7.22</v>
      </c>
      <c r="F14" s="73">
        <v>5.42</v>
      </c>
      <c r="G14" s="73">
        <v>10.47</v>
      </c>
      <c r="H14" s="59"/>
      <c r="I14" s="73">
        <v>3.09</v>
      </c>
      <c r="J14" s="73">
        <v>6.21</v>
      </c>
      <c r="K14" s="73">
        <v>4.66</v>
      </c>
      <c r="L14" s="73">
        <v>9.0399999999999991</v>
      </c>
      <c r="M14" s="59"/>
      <c r="N14" s="73">
        <v>3.32</v>
      </c>
      <c r="O14" s="73">
        <v>6.66</v>
      </c>
      <c r="P14" s="73">
        <v>4.99</v>
      </c>
      <c r="Q14" s="73">
        <v>9.65</v>
      </c>
      <c r="R14" s="59"/>
      <c r="S14" s="73">
        <v>2.97</v>
      </c>
      <c r="T14" s="73">
        <v>6</v>
      </c>
      <c r="U14" s="73">
        <v>4.4800000000000004</v>
      </c>
      <c r="V14" s="73">
        <v>8.69</v>
      </c>
    </row>
    <row r="15" spans="1:22" x14ac:dyDescent="0.55000000000000004">
      <c r="A15" s="74" t="s">
        <v>7</v>
      </c>
      <c r="B15" s="75"/>
      <c r="C15" s="58"/>
      <c r="D15" s="73">
        <v>4.07</v>
      </c>
      <c r="E15" s="73">
        <v>8.09</v>
      </c>
      <c r="F15" s="73">
        <v>6.08</v>
      </c>
      <c r="G15" s="73">
        <v>11.74</v>
      </c>
      <c r="H15" s="59"/>
      <c r="I15" s="73">
        <v>3.47</v>
      </c>
      <c r="J15" s="73">
        <v>6.95</v>
      </c>
      <c r="K15" s="73">
        <v>5.22</v>
      </c>
      <c r="L15" s="73">
        <v>10.09</v>
      </c>
      <c r="M15" s="59"/>
      <c r="N15" s="73">
        <v>3.6</v>
      </c>
      <c r="O15" s="73">
        <v>7.19</v>
      </c>
      <c r="P15" s="73">
        <v>5.42</v>
      </c>
      <c r="Q15" s="73">
        <v>10.45</v>
      </c>
      <c r="R15" s="59"/>
      <c r="S15" s="73">
        <v>3.14</v>
      </c>
      <c r="T15" s="73">
        <v>6.28</v>
      </c>
      <c r="U15" s="73">
        <v>4.71</v>
      </c>
      <c r="V15" s="73">
        <v>9.08</v>
      </c>
    </row>
    <row r="16" spans="1:22" x14ac:dyDescent="0.55000000000000004">
      <c r="A16" s="74" t="s">
        <v>8</v>
      </c>
      <c r="B16" s="75"/>
      <c r="C16" s="58"/>
      <c r="D16" s="73">
        <v>4.1900000000000004</v>
      </c>
      <c r="E16" s="73">
        <v>8.36</v>
      </c>
      <c r="F16" s="73">
        <v>6.29</v>
      </c>
      <c r="G16" s="73">
        <v>12.16</v>
      </c>
      <c r="H16" s="59"/>
      <c r="I16" s="73">
        <v>3.59</v>
      </c>
      <c r="J16" s="73">
        <v>7.19</v>
      </c>
      <c r="K16" s="73">
        <v>5.38</v>
      </c>
      <c r="L16" s="73">
        <v>10.45</v>
      </c>
      <c r="M16" s="59"/>
      <c r="N16" s="73">
        <v>3.86</v>
      </c>
      <c r="O16" s="73">
        <v>7.69</v>
      </c>
      <c r="P16" s="73">
        <v>5.77</v>
      </c>
      <c r="Q16" s="73">
        <v>11.19</v>
      </c>
      <c r="R16" s="59"/>
      <c r="S16" s="73">
        <v>3.45</v>
      </c>
      <c r="T16" s="73">
        <v>6.91</v>
      </c>
      <c r="U16" s="73">
        <v>5.19</v>
      </c>
      <c r="V16" s="73">
        <v>10.02</v>
      </c>
    </row>
    <row r="17" spans="1:23" x14ac:dyDescent="0.55000000000000004">
      <c r="A17" s="74" t="s">
        <v>9</v>
      </c>
      <c r="B17" s="75"/>
      <c r="C17" s="58"/>
      <c r="D17" s="73">
        <v>4.75</v>
      </c>
      <c r="E17" s="73">
        <v>9.4600000000000009</v>
      </c>
      <c r="F17" s="73">
        <v>7.09</v>
      </c>
      <c r="G17" s="73">
        <v>13.71</v>
      </c>
      <c r="H17" s="59"/>
      <c r="I17" s="73">
        <v>4.0599999999999996</v>
      </c>
      <c r="J17" s="73">
        <v>8.09</v>
      </c>
      <c r="K17" s="73">
        <v>6.05</v>
      </c>
      <c r="L17" s="73">
        <v>11.73</v>
      </c>
      <c r="M17" s="59"/>
      <c r="N17" s="73">
        <v>4.1900000000000004</v>
      </c>
      <c r="O17" s="73">
        <v>8.3699999999999992</v>
      </c>
      <c r="P17" s="73">
        <v>6.25</v>
      </c>
      <c r="Q17" s="73">
        <v>12.14</v>
      </c>
      <c r="R17" s="59"/>
      <c r="S17" s="73">
        <v>3.62</v>
      </c>
      <c r="T17" s="73">
        <v>7.3</v>
      </c>
      <c r="U17" s="73">
        <v>5.44</v>
      </c>
      <c r="V17" s="73">
        <v>10.54</v>
      </c>
    </row>
    <row r="18" spans="1:23" x14ac:dyDescent="0.55000000000000004">
      <c r="A18" s="74" t="s">
        <v>10</v>
      </c>
      <c r="B18" s="75"/>
      <c r="C18" s="58"/>
      <c r="D18" s="73">
        <v>6.38</v>
      </c>
      <c r="E18" s="73">
        <v>12.77</v>
      </c>
      <c r="F18" s="73">
        <v>9.6</v>
      </c>
      <c r="G18" s="73">
        <v>18.53</v>
      </c>
      <c r="H18" s="59"/>
      <c r="I18" s="73">
        <v>5.42</v>
      </c>
      <c r="J18" s="73">
        <v>10.86</v>
      </c>
      <c r="K18" s="73">
        <v>8.1300000000000008</v>
      </c>
      <c r="L18" s="73">
        <v>15.76</v>
      </c>
      <c r="M18" s="59"/>
      <c r="N18" s="73">
        <v>5.84</v>
      </c>
      <c r="O18" s="73">
        <v>11.66</v>
      </c>
      <c r="P18" s="73">
        <v>8.7899999999999991</v>
      </c>
      <c r="Q18" s="73">
        <v>16.920000000000002</v>
      </c>
      <c r="R18" s="59"/>
      <c r="S18" s="73">
        <v>5.2</v>
      </c>
      <c r="T18" s="73">
        <v>10.39</v>
      </c>
      <c r="U18" s="73">
        <v>7.81</v>
      </c>
      <c r="V18" s="73">
        <v>15.09</v>
      </c>
    </row>
    <row r="19" spans="1:23" x14ac:dyDescent="0.55000000000000004">
      <c r="A19" s="74" t="s">
        <v>11</v>
      </c>
      <c r="B19" s="75"/>
      <c r="C19" s="58"/>
      <c r="D19" s="73">
        <v>7.25</v>
      </c>
      <c r="E19" s="73">
        <v>14.51</v>
      </c>
      <c r="F19" s="73">
        <v>10.85</v>
      </c>
      <c r="G19" s="73">
        <v>21</v>
      </c>
      <c r="H19" s="59"/>
      <c r="I19" s="73">
        <v>6.16</v>
      </c>
      <c r="J19" s="73">
        <v>12.28</v>
      </c>
      <c r="K19" s="73">
        <v>9.19</v>
      </c>
      <c r="L19" s="73">
        <v>17.82</v>
      </c>
      <c r="M19" s="59"/>
      <c r="N19" s="73">
        <v>6.37</v>
      </c>
      <c r="O19" s="73">
        <v>12.74</v>
      </c>
      <c r="P19" s="73">
        <v>9.5299999999999994</v>
      </c>
      <c r="Q19" s="73">
        <v>18.45</v>
      </c>
      <c r="R19" s="59"/>
      <c r="S19" s="73">
        <v>5.5</v>
      </c>
      <c r="T19" s="73">
        <v>10.98</v>
      </c>
      <c r="U19" s="73">
        <v>8.18</v>
      </c>
      <c r="V19" s="73">
        <v>15.92</v>
      </c>
    </row>
    <row r="20" spans="1:23" ht="18.3" x14ac:dyDescent="0.7">
      <c r="A20" s="113" t="s">
        <v>99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</row>
    <row r="21" spans="1:23" x14ac:dyDescent="0.55000000000000004">
      <c r="A21" s="74" t="s">
        <v>6</v>
      </c>
      <c r="B21" s="75"/>
      <c r="C21" s="58"/>
      <c r="D21" s="73">
        <v>2.79</v>
      </c>
      <c r="E21" s="73">
        <v>5.56</v>
      </c>
      <c r="F21" s="73">
        <v>4.29</v>
      </c>
      <c r="G21" s="73">
        <v>8.07</v>
      </c>
      <c r="H21" s="59"/>
      <c r="I21" s="73">
        <v>2.63</v>
      </c>
      <c r="J21" s="73">
        <v>5.28</v>
      </c>
      <c r="K21" s="73">
        <v>4.08</v>
      </c>
      <c r="L21" s="73">
        <v>7.66</v>
      </c>
      <c r="M21" s="59"/>
      <c r="N21" s="73">
        <v>2.58</v>
      </c>
      <c r="O21" s="73">
        <v>5.0999999999999996</v>
      </c>
      <c r="P21" s="73">
        <v>3.96</v>
      </c>
      <c r="Q21" s="73">
        <v>7.42</v>
      </c>
      <c r="R21" s="59"/>
      <c r="S21" s="73">
        <v>2.42</v>
      </c>
      <c r="T21" s="73">
        <v>4.87</v>
      </c>
      <c r="U21" s="73">
        <v>3.76</v>
      </c>
      <c r="V21" s="73">
        <v>7.04</v>
      </c>
    </row>
    <row r="22" spans="1:23" x14ac:dyDescent="0.55000000000000004">
      <c r="A22" s="74" t="s">
        <v>7</v>
      </c>
      <c r="B22" s="75"/>
      <c r="C22" s="58"/>
      <c r="D22" s="73">
        <v>3.24</v>
      </c>
      <c r="E22" s="73">
        <v>6.46</v>
      </c>
      <c r="F22" s="73">
        <v>4.99</v>
      </c>
      <c r="G22" s="73">
        <v>9.3699999999999992</v>
      </c>
      <c r="H22" s="59"/>
      <c r="I22" s="73">
        <v>3.07</v>
      </c>
      <c r="J22" s="73">
        <v>6.13</v>
      </c>
      <c r="K22" s="73">
        <v>4.71</v>
      </c>
      <c r="L22" s="73">
        <v>8.8800000000000008</v>
      </c>
      <c r="M22" s="59"/>
      <c r="N22" s="73">
        <v>2.97</v>
      </c>
      <c r="O22" s="73">
        <v>5.95</v>
      </c>
      <c r="P22" s="73">
        <v>4.59</v>
      </c>
      <c r="Q22" s="73">
        <v>8.6199999999999992</v>
      </c>
      <c r="R22" s="59"/>
      <c r="S22" s="73">
        <v>2.81</v>
      </c>
      <c r="T22" s="73">
        <v>5.64</v>
      </c>
      <c r="U22" s="73">
        <v>4.3499999999999996</v>
      </c>
      <c r="V22" s="73">
        <v>8.17</v>
      </c>
    </row>
    <row r="23" spans="1:23" x14ac:dyDescent="0.55000000000000004">
      <c r="A23" s="74" t="s">
        <v>8</v>
      </c>
      <c r="B23" s="75"/>
      <c r="C23" s="58"/>
      <c r="D23" s="73">
        <v>3.26</v>
      </c>
      <c r="E23" s="73">
        <v>6.56</v>
      </c>
      <c r="F23" s="73">
        <v>5.0599999999999996</v>
      </c>
      <c r="G23" s="73">
        <v>9.48</v>
      </c>
      <c r="H23" s="59"/>
      <c r="I23" s="73">
        <v>3.11</v>
      </c>
      <c r="J23" s="73">
        <v>6.22</v>
      </c>
      <c r="K23" s="73">
        <v>4.8099999999999996</v>
      </c>
      <c r="L23" s="73">
        <v>9</v>
      </c>
      <c r="M23" s="59"/>
      <c r="N23" s="73">
        <v>2.99</v>
      </c>
      <c r="O23" s="73">
        <v>6.03</v>
      </c>
      <c r="P23" s="73">
        <v>4.6500000000000004</v>
      </c>
      <c r="Q23" s="73">
        <v>8.7200000000000006</v>
      </c>
      <c r="R23" s="59"/>
      <c r="S23" s="73">
        <v>2.86</v>
      </c>
      <c r="T23" s="73">
        <v>5.72</v>
      </c>
      <c r="U23" s="73">
        <v>4.42</v>
      </c>
      <c r="V23" s="73">
        <v>8.2799999999999994</v>
      </c>
    </row>
    <row r="24" spans="1:23" x14ac:dyDescent="0.55000000000000004">
      <c r="A24" s="74" t="s">
        <v>9</v>
      </c>
      <c r="B24" s="75"/>
      <c r="C24" s="58"/>
      <c r="D24" s="73">
        <v>3.76</v>
      </c>
      <c r="E24" s="73">
        <v>7.53</v>
      </c>
      <c r="F24" s="73">
        <v>5.79</v>
      </c>
      <c r="G24" s="73">
        <v>10.91</v>
      </c>
      <c r="H24" s="59"/>
      <c r="I24" s="73">
        <v>3.58</v>
      </c>
      <c r="J24" s="73">
        <v>7.14</v>
      </c>
      <c r="K24" s="73">
        <v>5.48</v>
      </c>
      <c r="L24" s="73">
        <v>10.36</v>
      </c>
      <c r="M24" s="59"/>
      <c r="N24" s="73">
        <v>3.45</v>
      </c>
      <c r="O24" s="73">
        <v>6.93</v>
      </c>
      <c r="P24" s="73">
        <v>5.31</v>
      </c>
      <c r="Q24" s="73">
        <v>10.029999999999999</v>
      </c>
      <c r="R24" s="59"/>
      <c r="S24" s="73">
        <v>3.29</v>
      </c>
      <c r="T24" s="73">
        <v>6.57</v>
      </c>
      <c r="U24" s="73">
        <v>5.04</v>
      </c>
      <c r="V24" s="73">
        <v>9.5299999999999994</v>
      </c>
    </row>
    <row r="25" spans="1:23" x14ac:dyDescent="0.55000000000000004">
      <c r="A25" s="74" t="s">
        <v>10</v>
      </c>
      <c r="B25" s="75"/>
      <c r="C25" s="58"/>
      <c r="D25" s="73">
        <v>5.14</v>
      </c>
      <c r="E25" s="73">
        <v>10.28</v>
      </c>
      <c r="F25" s="73">
        <v>7.84</v>
      </c>
      <c r="G25" s="73">
        <v>14.92</v>
      </c>
      <c r="H25" s="59"/>
      <c r="I25" s="73">
        <v>4.88</v>
      </c>
      <c r="J25" s="73">
        <v>9.7799999999999994</v>
      </c>
      <c r="K25" s="73">
        <v>7.43</v>
      </c>
      <c r="L25" s="73">
        <v>14.14</v>
      </c>
      <c r="M25" s="59"/>
      <c r="N25" s="73">
        <v>4.72</v>
      </c>
      <c r="O25" s="73">
        <v>9.4600000000000009</v>
      </c>
      <c r="P25" s="73">
        <v>7.21</v>
      </c>
      <c r="Q25" s="73">
        <v>13.72</v>
      </c>
      <c r="R25" s="59"/>
      <c r="S25" s="73">
        <v>4.4800000000000004</v>
      </c>
      <c r="T25" s="73">
        <v>8.99</v>
      </c>
      <c r="U25" s="73">
        <v>6.84</v>
      </c>
      <c r="V25" s="73">
        <v>13.02</v>
      </c>
    </row>
    <row r="26" spans="1:23" x14ac:dyDescent="0.55000000000000004">
      <c r="A26" s="74" t="s">
        <v>11</v>
      </c>
      <c r="B26" s="75"/>
      <c r="C26" s="58"/>
      <c r="D26" s="73">
        <v>5.91</v>
      </c>
      <c r="E26" s="73">
        <v>11.83</v>
      </c>
      <c r="F26" s="73">
        <v>9.01</v>
      </c>
      <c r="G26" s="73">
        <v>17.149999999999999</v>
      </c>
      <c r="H26" s="59"/>
      <c r="I26" s="73">
        <v>5.62</v>
      </c>
      <c r="J26" s="73">
        <v>11.23</v>
      </c>
      <c r="K26" s="73">
        <v>8.57</v>
      </c>
      <c r="L26" s="73">
        <v>16.260000000000002</v>
      </c>
      <c r="M26" s="59"/>
      <c r="N26" s="73">
        <v>5.44</v>
      </c>
      <c r="O26" s="73">
        <v>10.87</v>
      </c>
      <c r="P26" s="73">
        <v>8.3000000000000007</v>
      </c>
      <c r="Q26" s="73">
        <v>15.77</v>
      </c>
      <c r="R26" s="59"/>
      <c r="S26" s="73">
        <v>5.18</v>
      </c>
      <c r="T26" s="73">
        <v>10.31</v>
      </c>
      <c r="U26" s="73">
        <v>7.87</v>
      </c>
      <c r="V26" s="73">
        <v>14.96</v>
      </c>
    </row>
    <row r="27" spans="1:23" ht="18.3" x14ac:dyDescent="0.7">
      <c r="A27" s="113" t="s">
        <v>102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79"/>
    </row>
    <row r="28" spans="1:23" x14ac:dyDescent="0.55000000000000004">
      <c r="A28" s="74" t="s">
        <v>6</v>
      </c>
      <c r="B28" s="75"/>
      <c r="C28" s="58"/>
      <c r="D28" s="73">
        <v>5.48</v>
      </c>
      <c r="E28" s="73">
        <v>11.01</v>
      </c>
      <c r="F28" s="73">
        <v>8.3699999999999992</v>
      </c>
      <c r="G28" s="73">
        <v>15.94</v>
      </c>
      <c r="H28" s="59"/>
      <c r="I28" s="73">
        <v>4.87</v>
      </c>
      <c r="J28" s="73">
        <v>9.73</v>
      </c>
      <c r="K28" s="73">
        <v>7.42</v>
      </c>
      <c r="L28" s="73">
        <v>14.11</v>
      </c>
      <c r="M28" s="59"/>
      <c r="N28" s="73">
        <v>4.78</v>
      </c>
      <c r="O28" s="73">
        <v>9.5399999999999991</v>
      </c>
      <c r="P28" s="73">
        <v>7.28</v>
      </c>
      <c r="Q28" s="73">
        <v>13.87</v>
      </c>
      <c r="R28" s="59"/>
      <c r="S28" s="73">
        <v>4.2699999999999996</v>
      </c>
      <c r="T28" s="73">
        <v>8.58</v>
      </c>
      <c r="U28" s="73">
        <v>6.53</v>
      </c>
      <c r="V28" s="73">
        <v>12.44</v>
      </c>
    </row>
    <row r="29" spans="1:23" x14ac:dyDescent="0.55000000000000004">
      <c r="A29" s="74" t="s">
        <v>7</v>
      </c>
      <c r="B29" s="75"/>
      <c r="C29" s="58"/>
      <c r="D29" s="73">
        <v>6.38</v>
      </c>
      <c r="E29" s="73">
        <v>12.72</v>
      </c>
      <c r="F29" s="73">
        <v>9.65</v>
      </c>
      <c r="G29" s="73">
        <v>18.399999999999999</v>
      </c>
      <c r="H29" s="59"/>
      <c r="I29" s="73">
        <v>5.63</v>
      </c>
      <c r="J29" s="73">
        <v>11.27</v>
      </c>
      <c r="K29" s="73">
        <v>8.5500000000000007</v>
      </c>
      <c r="L29" s="73">
        <v>16.29</v>
      </c>
      <c r="M29" s="59"/>
      <c r="N29" s="73">
        <v>5.42</v>
      </c>
      <c r="O29" s="73">
        <v>10.83</v>
      </c>
      <c r="P29" s="73">
        <v>8.25</v>
      </c>
      <c r="Q29" s="73">
        <v>15.68</v>
      </c>
      <c r="R29" s="59"/>
      <c r="S29" s="73">
        <v>4.79</v>
      </c>
      <c r="T29" s="73">
        <v>9.6</v>
      </c>
      <c r="U29" s="73">
        <v>7.31</v>
      </c>
      <c r="V29" s="73">
        <v>13.89</v>
      </c>
    </row>
    <row r="30" spans="1:23" x14ac:dyDescent="0.55000000000000004">
      <c r="A30" s="74" t="s">
        <v>8</v>
      </c>
      <c r="B30" s="75"/>
      <c r="C30" s="58"/>
      <c r="D30" s="73">
        <v>6.51</v>
      </c>
      <c r="E30" s="73">
        <v>13.05</v>
      </c>
      <c r="F30" s="73">
        <v>9.93</v>
      </c>
      <c r="G30" s="73">
        <v>18.95</v>
      </c>
      <c r="H30" s="59"/>
      <c r="I30" s="73">
        <v>5.77</v>
      </c>
      <c r="J30" s="73">
        <v>11.56</v>
      </c>
      <c r="K30" s="73">
        <v>8.8000000000000007</v>
      </c>
      <c r="L30" s="73">
        <v>16.77</v>
      </c>
      <c r="M30" s="59"/>
      <c r="N30" s="73">
        <v>5.66</v>
      </c>
      <c r="O30" s="73">
        <v>11.33</v>
      </c>
      <c r="P30" s="73">
        <v>8.64</v>
      </c>
      <c r="Q30" s="73">
        <v>16.420000000000002</v>
      </c>
      <c r="R30" s="59"/>
      <c r="S30" s="73">
        <v>5.07</v>
      </c>
      <c r="T30" s="73">
        <v>10.19</v>
      </c>
      <c r="U30" s="73">
        <v>7.76</v>
      </c>
      <c r="V30" s="73">
        <v>14.75</v>
      </c>
    </row>
    <row r="31" spans="1:23" x14ac:dyDescent="0.55000000000000004">
      <c r="A31" s="74" t="s">
        <v>9</v>
      </c>
      <c r="B31" s="75"/>
      <c r="C31" s="58"/>
      <c r="D31" s="73">
        <v>7.53</v>
      </c>
      <c r="E31" s="73">
        <v>15.08</v>
      </c>
      <c r="F31" s="73">
        <v>11.41</v>
      </c>
      <c r="G31" s="73">
        <v>21.82</v>
      </c>
      <c r="H31" s="59"/>
      <c r="I31" s="73">
        <v>6.68</v>
      </c>
      <c r="J31" s="73">
        <v>13.33</v>
      </c>
      <c r="K31" s="73">
        <v>10.11</v>
      </c>
      <c r="L31" s="73">
        <v>19.32</v>
      </c>
      <c r="M31" s="59"/>
      <c r="N31" s="73">
        <v>6.39</v>
      </c>
      <c r="O31" s="73">
        <v>12.81</v>
      </c>
      <c r="P31" s="73">
        <v>9.7100000000000009</v>
      </c>
      <c r="Q31" s="73">
        <v>18.54</v>
      </c>
      <c r="R31" s="59"/>
      <c r="S31" s="73">
        <v>5.66</v>
      </c>
      <c r="T31" s="73">
        <v>11.33</v>
      </c>
      <c r="U31" s="73">
        <v>8.6199999999999992</v>
      </c>
      <c r="V31" s="73">
        <v>16.399999999999999</v>
      </c>
    </row>
    <row r="32" spans="1:23" x14ac:dyDescent="0.55000000000000004">
      <c r="A32" s="74" t="s">
        <v>10</v>
      </c>
      <c r="B32" s="75"/>
      <c r="C32" s="58"/>
      <c r="D32" s="73">
        <v>10.45</v>
      </c>
      <c r="E32" s="73">
        <v>20.91</v>
      </c>
      <c r="F32" s="73">
        <v>15.79</v>
      </c>
      <c r="G32" s="73">
        <v>30.31</v>
      </c>
      <c r="H32" s="59"/>
      <c r="I32" s="73">
        <v>9.24</v>
      </c>
      <c r="J32" s="73">
        <v>18.510000000000002</v>
      </c>
      <c r="K32" s="73">
        <v>13.97</v>
      </c>
      <c r="L32" s="73">
        <v>26.84</v>
      </c>
      <c r="M32" s="59"/>
      <c r="N32" s="73">
        <v>9.0500000000000007</v>
      </c>
      <c r="O32" s="73">
        <v>18.07</v>
      </c>
      <c r="P32" s="73">
        <v>13.69</v>
      </c>
      <c r="Q32" s="73">
        <v>26.21</v>
      </c>
      <c r="R32" s="59"/>
      <c r="S32" s="73">
        <v>8.1199999999999992</v>
      </c>
      <c r="T32" s="73">
        <v>16.23</v>
      </c>
      <c r="U32" s="73">
        <v>12.28</v>
      </c>
      <c r="V32" s="73">
        <v>23.54</v>
      </c>
    </row>
    <row r="33" spans="1:23" x14ac:dyDescent="0.55000000000000004">
      <c r="A33" s="74" t="s">
        <v>11</v>
      </c>
      <c r="B33" s="75"/>
      <c r="C33" s="58"/>
      <c r="D33" s="73">
        <v>12.03</v>
      </c>
      <c r="E33" s="73">
        <v>24.04</v>
      </c>
      <c r="F33" s="73">
        <v>18.14</v>
      </c>
      <c r="G33" s="73">
        <v>34.840000000000003</v>
      </c>
      <c r="H33" s="59"/>
      <c r="I33" s="73">
        <v>10.65</v>
      </c>
      <c r="J33" s="73">
        <v>21.29</v>
      </c>
      <c r="K33" s="73">
        <v>16.059999999999999</v>
      </c>
      <c r="L33" s="73">
        <v>30.84</v>
      </c>
      <c r="M33" s="59"/>
      <c r="N33" s="73">
        <v>10.199999999999999</v>
      </c>
      <c r="O33" s="73">
        <v>20.37</v>
      </c>
      <c r="P33" s="73">
        <v>15.41</v>
      </c>
      <c r="Q33" s="73">
        <v>29.53</v>
      </c>
      <c r="R33" s="59"/>
      <c r="S33" s="73">
        <v>9.0399999999999991</v>
      </c>
      <c r="T33" s="73">
        <v>18.05</v>
      </c>
      <c r="U33" s="73">
        <v>13.63</v>
      </c>
      <c r="V33" s="73">
        <v>26.16</v>
      </c>
    </row>
    <row r="34" spans="1:23" ht="18.3" x14ac:dyDescent="0.7">
      <c r="A34" s="113" t="s">
        <v>107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79"/>
    </row>
    <row r="35" spans="1:23" x14ac:dyDescent="0.55000000000000004">
      <c r="A35" s="74" t="s">
        <v>6</v>
      </c>
      <c r="B35" s="75"/>
      <c r="C35" s="58"/>
      <c r="D35" s="73">
        <v>6.16</v>
      </c>
      <c r="E35" s="73">
        <v>12.33</v>
      </c>
      <c r="F35" s="73">
        <v>9.3800000000000008</v>
      </c>
      <c r="G35" s="73">
        <v>17.88</v>
      </c>
      <c r="H35" s="59"/>
      <c r="I35" s="73">
        <v>5.53</v>
      </c>
      <c r="J35" s="73">
        <v>11.08</v>
      </c>
      <c r="K35" s="73">
        <v>8.42</v>
      </c>
      <c r="L35" s="73">
        <v>16.059999999999999</v>
      </c>
      <c r="M35" s="59"/>
      <c r="N35" s="73">
        <v>5.44</v>
      </c>
      <c r="O35" s="73">
        <v>10.87</v>
      </c>
      <c r="P35" s="73">
        <v>8.2799999999999994</v>
      </c>
      <c r="Q35" s="73">
        <v>15.79</v>
      </c>
      <c r="R35" s="59"/>
      <c r="S35" s="73">
        <v>4.9400000000000004</v>
      </c>
      <c r="T35" s="73">
        <v>9.9</v>
      </c>
      <c r="U35" s="73">
        <v>7.53</v>
      </c>
      <c r="V35" s="73">
        <v>14.37</v>
      </c>
    </row>
    <row r="36" spans="1:23" x14ac:dyDescent="0.55000000000000004">
      <c r="A36" s="74" t="s">
        <v>7</v>
      </c>
      <c r="B36" s="75"/>
      <c r="C36" s="58"/>
      <c r="D36" s="73">
        <v>7.04</v>
      </c>
      <c r="E36" s="73">
        <v>14.05</v>
      </c>
      <c r="F36" s="73">
        <v>10.67</v>
      </c>
      <c r="G36" s="73">
        <v>20.350000000000001</v>
      </c>
      <c r="H36" s="59"/>
      <c r="I36" s="73">
        <v>6.3</v>
      </c>
      <c r="J36" s="73">
        <v>12.59</v>
      </c>
      <c r="K36" s="73">
        <v>9.5500000000000007</v>
      </c>
      <c r="L36" s="73">
        <v>18.239999999999998</v>
      </c>
      <c r="M36" s="59"/>
      <c r="N36" s="73">
        <v>6.08</v>
      </c>
      <c r="O36" s="73">
        <v>12.15</v>
      </c>
      <c r="P36" s="73">
        <v>9.25</v>
      </c>
      <c r="Q36" s="73">
        <v>17.600000000000001</v>
      </c>
      <c r="R36" s="59"/>
      <c r="S36" s="73">
        <v>5.46</v>
      </c>
      <c r="T36" s="73">
        <v>10.92</v>
      </c>
      <c r="U36" s="73">
        <v>8.32</v>
      </c>
      <c r="V36" s="73">
        <v>15.83</v>
      </c>
    </row>
    <row r="37" spans="1:23" x14ac:dyDescent="0.55000000000000004">
      <c r="A37" s="74" t="s">
        <v>8</v>
      </c>
      <c r="B37" s="75"/>
      <c r="C37" s="58"/>
      <c r="D37" s="73">
        <v>7.2</v>
      </c>
      <c r="E37" s="73">
        <v>14.37</v>
      </c>
      <c r="F37" s="73">
        <v>10.94</v>
      </c>
      <c r="G37" s="73">
        <v>20.9</v>
      </c>
      <c r="H37" s="59"/>
      <c r="I37" s="73">
        <v>6.45</v>
      </c>
      <c r="J37" s="73">
        <v>12.89</v>
      </c>
      <c r="K37" s="73">
        <v>9.81</v>
      </c>
      <c r="L37" s="73">
        <v>18.71</v>
      </c>
      <c r="M37" s="59"/>
      <c r="N37" s="73">
        <v>6.33</v>
      </c>
      <c r="O37" s="73">
        <v>12.66</v>
      </c>
      <c r="P37" s="73">
        <v>9.6300000000000008</v>
      </c>
      <c r="Q37" s="73">
        <v>18.36</v>
      </c>
      <c r="R37" s="59"/>
      <c r="S37" s="73">
        <v>5.75</v>
      </c>
      <c r="T37" s="73">
        <v>11.5</v>
      </c>
      <c r="U37" s="73">
        <v>8.76</v>
      </c>
      <c r="V37" s="73">
        <v>16.68</v>
      </c>
    </row>
    <row r="38" spans="1:23" x14ac:dyDescent="0.55000000000000004">
      <c r="A38" s="74" t="s">
        <v>9</v>
      </c>
      <c r="B38" s="75"/>
      <c r="C38" s="58"/>
      <c r="D38" s="73">
        <v>8.2100000000000009</v>
      </c>
      <c r="E38" s="73">
        <v>16.39</v>
      </c>
      <c r="F38" s="73">
        <v>12.42</v>
      </c>
      <c r="G38" s="73">
        <v>23.76</v>
      </c>
      <c r="H38" s="59"/>
      <c r="I38" s="73">
        <v>7.33</v>
      </c>
      <c r="J38" s="73">
        <v>14.67</v>
      </c>
      <c r="K38" s="73">
        <v>11.1</v>
      </c>
      <c r="L38" s="73">
        <v>21.27</v>
      </c>
      <c r="M38" s="59"/>
      <c r="N38" s="73">
        <v>7.05</v>
      </c>
      <c r="O38" s="73">
        <v>14.13</v>
      </c>
      <c r="P38" s="73">
        <v>10.71</v>
      </c>
      <c r="Q38" s="73">
        <v>20.48</v>
      </c>
      <c r="R38" s="59"/>
      <c r="S38" s="73">
        <v>6.33</v>
      </c>
      <c r="T38" s="73">
        <v>12.66</v>
      </c>
      <c r="U38" s="73">
        <v>9.61</v>
      </c>
      <c r="V38" s="73">
        <v>18.350000000000001</v>
      </c>
    </row>
    <row r="39" spans="1:23" x14ac:dyDescent="0.55000000000000004">
      <c r="A39" s="74" t="s">
        <v>10</v>
      </c>
      <c r="B39" s="75"/>
      <c r="C39" s="58"/>
      <c r="D39" s="73">
        <v>11.1</v>
      </c>
      <c r="E39" s="73">
        <v>22.24</v>
      </c>
      <c r="F39" s="73">
        <v>16.78</v>
      </c>
      <c r="G39" s="73">
        <v>32.25</v>
      </c>
      <c r="H39" s="59"/>
      <c r="I39" s="73">
        <v>9.9</v>
      </c>
      <c r="J39" s="73">
        <v>19.84</v>
      </c>
      <c r="K39" s="73">
        <v>14.96</v>
      </c>
      <c r="L39" s="73">
        <v>28.79</v>
      </c>
      <c r="M39" s="59"/>
      <c r="N39" s="73">
        <v>9.7100000000000009</v>
      </c>
      <c r="O39" s="73">
        <v>19.399999999999999</v>
      </c>
      <c r="P39" s="73">
        <v>14.69</v>
      </c>
      <c r="Q39" s="73">
        <v>28.16</v>
      </c>
      <c r="R39" s="59"/>
      <c r="S39" s="73">
        <v>8.7899999999999991</v>
      </c>
      <c r="T39" s="73">
        <v>17.54</v>
      </c>
      <c r="U39" s="73">
        <v>13.3</v>
      </c>
      <c r="V39" s="73">
        <v>25.45</v>
      </c>
    </row>
    <row r="40" spans="1:23" x14ac:dyDescent="0.55000000000000004">
      <c r="A40" s="74" t="s">
        <v>11</v>
      </c>
      <c r="B40" s="75"/>
      <c r="C40" s="58"/>
      <c r="D40" s="73">
        <v>12.69</v>
      </c>
      <c r="E40" s="73">
        <v>25.38</v>
      </c>
      <c r="F40" s="73">
        <v>19.149999999999999</v>
      </c>
      <c r="G40" s="73">
        <v>36.79</v>
      </c>
      <c r="H40" s="59"/>
      <c r="I40" s="73">
        <v>11.32</v>
      </c>
      <c r="J40" s="73">
        <v>22.62</v>
      </c>
      <c r="K40" s="73">
        <v>17.07</v>
      </c>
      <c r="L40" s="73">
        <v>32.78</v>
      </c>
      <c r="M40" s="59"/>
      <c r="N40" s="73">
        <v>10.86</v>
      </c>
      <c r="O40" s="73">
        <v>21.69</v>
      </c>
      <c r="P40" s="73">
        <v>16.39</v>
      </c>
      <c r="Q40" s="73">
        <v>31.47</v>
      </c>
      <c r="R40" s="59"/>
      <c r="S40" s="73">
        <v>9.6999999999999993</v>
      </c>
      <c r="T40" s="73">
        <v>19.36</v>
      </c>
      <c r="U40" s="73">
        <v>14.63</v>
      </c>
      <c r="V40" s="73">
        <v>28.09</v>
      </c>
    </row>
  </sheetData>
  <sheetProtection algorithmName="SHA-512" hashValue="7g5hmokn6JLzV5QL+7rqbZ/dLsfDzUwN2mT7K1DIdqBlNN5jsfHO0MflKTUYdSRM9OigATje/9Kbx/1xuyuOeg==" saltValue="4Td8MJuoRzJ9eLERSwp0VA==" spinCount="100000" sheet="1" selectLockedCells="1" selectUnlockedCells="1"/>
  <mergeCells count="11">
    <mergeCell ref="A4:B4"/>
    <mergeCell ref="A5:B5"/>
    <mergeCell ref="D1:L1"/>
    <mergeCell ref="N1:V1"/>
    <mergeCell ref="D2:L2"/>
    <mergeCell ref="N2:V2"/>
    <mergeCell ref="A3:B3"/>
    <mergeCell ref="D3:G3"/>
    <mergeCell ref="I3:L3"/>
    <mergeCell ref="N3:Q3"/>
    <mergeCell ref="S3:V3"/>
  </mergeCells>
  <printOptions horizontalCentered="1" verticalCentered="1"/>
  <pageMargins left="0.25" right="0.25" top="0.25" bottom="0.25" header="0.3" footer="0.3"/>
  <pageSetup scale="76" fitToHeight="2" orientation="landscape" horizontalDpi="0" verticalDpi="0" r:id="rId1"/>
  <headerFooter>
    <oddFooter>&amp;L&amp;F, &amp;A&amp;RPage &amp;P of &amp;N</oddFooter>
  </headerFooter>
  <rowBreaks count="1" manualBreakCount="1">
    <brk id="4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A990-6F55-4282-944B-BC6D37E9341C}">
  <dimension ref="A1:W40"/>
  <sheetViews>
    <sheetView zoomScaleNormal="100" zoomScaleSheetLayoutView="100" workbookViewId="0">
      <selection activeCell="D21" sqref="D21"/>
    </sheetView>
  </sheetViews>
  <sheetFormatPr defaultRowHeight="14.4" x14ac:dyDescent="0.55000000000000004"/>
  <cols>
    <col min="3" max="3" width="2.68359375" customWidth="1"/>
    <col min="8" max="8" width="2.68359375" customWidth="1"/>
    <col min="13" max="13" width="2.68359375" customWidth="1"/>
    <col min="18" max="18" width="2.68359375" customWidth="1"/>
    <col min="23" max="23" width="9.1015625" customWidth="1"/>
  </cols>
  <sheetData>
    <row r="1" spans="1:22" ht="20.399999999999999" x14ac:dyDescent="0.55000000000000004">
      <c r="A1" s="71"/>
      <c r="B1" s="80"/>
      <c r="C1" s="58"/>
      <c r="D1" s="184" t="s">
        <v>36</v>
      </c>
      <c r="E1" s="185"/>
      <c r="F1" s="185"/>
      <c r="G1" s="185"/>
      <c r="H1" s="185"/>
      <c r="I1" s="185"/>
      <c r="J1" s="185"/>
      <c r="K1" s="185"/>
      <c r="L1" s="186"/>
      <c r="M1" s="59"/>
      <c r="N1" s="184" t="s">
        <v>37</v>
      </c>
      <c r="O1" s="185"/>
      <c r="P1" s="185"/>
      <c r="Q1" s="185"/>
      <c r="R1" s="185"/>
      <c r="S1" s="185"/>
      <c r="T1" s="185"/>
      <c r="U1" s="185"/>
      <c r="V1" s="186"/>
    </row>
    <row r="2" spans="1:22" ht="18.3" x14ac:dyDescent="0.55000000000000004">
      <c r="A2" s="60"/>
      <c r="B2" s="61"/>
      <c r="C2" s="58"/>
      <c r="D2" s="187" t="s">
        <v>38</v>
      </c>
      <c r="E2" s="188"/>
      <c r="F2" s="188"/>
      <c r="G2" s="188"/>
      <c r="H2" s="188"/>
      <c r="I2" s="188"/>
      <c r="J2" s="188"/>
      <c r="K2" s="188"/>
      <c r="L2" s="189"/>
      <c r="M2" s="59"/>
      <c r="N2" s="187" t="s">
        <v>39</v>
      </c>
      <c r="O2" s="188"/>
      <c r="P2" s="188"/>
      <c r="Q2" s="188"/>
      <c r="R2" s="188"/>
      <c r="S2" s="188"/>
      <c r="T2" s="188"/>
      <c r="U2" s="188"/>
      <c r="V2" s="189"/>
    </row>
    <row r="3" spans="1:22" ht="15.6" x14ac:dyDescent="0.55000000000000004">
      <c r="A3" s="206" t="s">
        <v>86</v>
      </c>
      <c r="B3" s="177"/>
      <c r="C3" s="58"/>
      <c r="D3" s="193" t="s">
        <v>45</v>
      </c>
      <c r="E3" s="171"/>
      <c r="F3" s="171"/>
      <c r="G3" s="172"/>
      <c r="H3" s="62"/>
      <c r="I3" s="173" t="s">
        <v>46</v>
      </c>
      <c r="J3" s="174"/>
      <c r="K3" s="174"/>
      <c r="L3" s="175"/>
      <c r="M3" s="62"/>
      <c r="N3" s="170" t="s">
        <v>45</v>
      </c>
      <c r="O3" s="171"/>
      <c r="P3" s="171"/>
      <c r="Q3" s="172"/>
      <c r="R3" s="62"/>
      <c r="S3" s="173" t="s">
        <v>46</v>
      </c>
      <c r="T3" s="174"/>
      <c r="U3" s="174"/>
      <c r="V3" s="175"/>
    </row>
    <row r="4" spans="1:22" ht="15.6" x14ac:dyDescent="0.55000000000000004">
      <c r="A4" s="206" t="s">
        <v>113</v>
      </c>
      <c r="B4" s="177"/>
      <c r="C4" s="58"/>
      <c r="D4" s="63" t="s">
        <v>12</v>
      </c>
      <c r="E4" s="64" t="s">
        <v>12</v>
      </c>
      <c r="F4" s="63" t="s">
        <v>12</v>
      </c>
      <c r="G4" s="63" t="s">
        <v>12</v>
      </c>
      <c r="H4" s="62"/>
      <c r="I4" s="63" t="s">
        <v>12</v>
      </c>
      <c r="J4" s="63" t="s">
        <v>12</v>
      </c>
      <c r="K4" s="63" t="s">
        <v>12</v>
      </c>
      <c r="L4" s="64" t="s">
        <v>12</v>
      </c>
      <c r="M4" s="62"/>
      <c r="N4" s="63" t="s">
        <v>12</v>
      </c>
      <c r="O4" s="63" t="s">
        <v>12</v>
      </c>
      <c r="P4" s="63" t="s">
        <v>12</v>
      </c>
      <c r="Q4" s="63" t="s">
        <v>12</v>
      </c>
      <c r="R4" s="62"/>
      <c r="S4" s="63" t="s">
        <v>12</v>
      </c>
      <c r="T4" s="63" t="s">
        <v>12</v>
      </c>
      <c r="U4" s="63" t="s">
        <v>12</v>
      </c>
      <c r="V4" s="64" t="s">
        <v>12</v>
      </c>
    </row>
    <row r="5" spans="1:22" ht="18.3" x14ac:dyDescent="0.55000000000000004">
      <c r="A5" s="168" t="s">
        <v>13</v>
      </c>
      <c r="B5" s="169"/>
      <c r="C5" s="58"/>
      <c r="D5" s="65" t="s">
        <v>47</v>
      </c>
      <c r="E5" s="66" t="s">
        <v>14</v>
      </c>
      <c r="F5" s="67" t="s">
        <v>15</v>
      </c>
      <c r="G5" s="67" t="s">
        <v>16</v>
      </c>
      <c r="H5" s="89"/>
      <c r="I5" s="65" t="s">
        <v>47</v>
      </c>
      <c r="J5" s="67" t="s">
        <v>14</v>
      </c>
      <c r="K5" s="67" t="s">
        <v>15</v>
      </c>
      <c r="L5" s="66" t="s">
        <v>16</v>
      </c>
      <c r="M5" s="62"/>
      <c r="N5" s="65" t="s">
        <v>47</v>
      </c>
      <c r="O5" s="67" t="s">
        <v>14</v>
      </c>
      <c r="P5" s="67" t="s">
        <v>15</v>
      </c>
      <c r="Q5" s="67" t="s">
        <v>16</v>
      </c>
      <c r="R5" s="89"/>
      <c r="S5" s="65" t="s">
        <v>47</v>
      </c>
      <c r="T5" s="67" t="s">
        <v>14</v>
      </c>
      <c r="U5" s="67" t="s">
        <v>15</v>
      </c>
      <c r="V5" s="66" t="s">
        <v>16</v>
      </c>
    </row>
    <row r="6" spans="1:22" ht="18.3" x14ac:dyDescent="0.7">
      <c r="A6" s="128" t="s">
        <v>100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30"/>
    </row>
    <row r="7" spans="1:22" x14ac:dyDescent="0.55000000000000004">
      <c r="A7" s="74" t="s">
        <v>6</v>
      </c>
      <c r="B7" s="75"/>
      <c r="C7" s="58"/>
      <c r="D7" s="73">
        <f>ROUND('8-1-22 LG'!D7*1.15,2)</f>
        <v>3.17</v>
      </c>
      <c r="E7" s="73">
        <f>ROUND('8-1-22 LG'!E7*1.15,2)</f>
        <v>6.36</v>
      </c>
      <c r="F7" s="73">
        <f>ROUND('8-1-22 LG'!F7*1.15,2)</f>
        <v>4.7699999999999996</v>
      </c>
      <c r="G7" s="73">
        <f>ROUND('8-1-22 LG'!G7*1.15,2)</f>
        <v>9.19</v>
      </c>
      <c r="H7" s="59"/>
      <c r="I7" s="73">
        <f>ROUND('8-1-22 LG'!I7*1.15,2)</f>
        <v>2.61</v>
      </c>
      <c r="J7" s="73">
        <f>ROUND('8-1-22 LG'!J7*1.15,2)</f>
        <v>5.28</v>
      </c>
      <c r="K7" s="73">
        <f>ROUND('8-1-22 LG'!K7*1.15,2)</f>
        <v>3.98</v>
      </c>
      <c r="L7" s="73">
        <f>ROUND('8-1-22 LG'!L7*1.15,2)</f>
        <v>7.66</v>
      </c>
      <c r="M7" s="59"/>
      <c r="N7" s="73">
        <f>ROUND('8-1-22 LG'!N7*1.15,2)</f>
        <v>2.86</v>
      </c>
      <c r="O7" s="73">
        <f>ROUND('8-1-22 LG'!O7*1.15,2)</f>
        <v>5.73</v>
      </c>
      <c r="P7" s="73">
        <f>ROUND('8-1-22 LG'!P7*1.15,2)</f>
        <v>4.3099999999999996</v>
      </c>
      <c r="Q7" s="73">
        <f>ROUND('8-1-22 LG'!Q7*1.15,2)</f>
        <v>8.31</v>
      </c>
      <c r="R7" s="59"/>
      <c r="S7" s="73">
        <f>ROUND('8-1-22 LG'!S7*1.15,2)</f>
        <v>2.5099999999999998</v>
      </c>
      <c r="T7" s="73">
        <f>ROUND('8-1-22 LG'!T7*1.15,2)</f>
        <v>5.03</v>
      </c>
      <c r="U7" s="73">
        <f>ROUND('8-1-22 LG'!U7*1.15,2)</f>
        <v>3.76</v>
      </c>
      <c r="V7" s="73">
        <f>ROUND('8-1-22 LG'!V7*1.15,2)</f>
        <v>7.3</v>
      </c>
    </row>
    <row r="8" spans="1:22" x14ac:dyDescent="0.55000000000000004">
      <c r="A8" s="74" t="s">
        <v>7</v>
      </c>
      <c r="B8" s="75"/>
      <c r="C8" s="58"/>
      <c r="D8" s="73">
        <f>ROUND('8-1-22 LG'!D8*1.15,2)</f>
        <v>3.68</v>
      </c>
      <c r="E8" s="73">
        <f>ROUND('8-1-22 LG'!E8*1.15,2)</f>
        <v>7.31</v>
      </c>
      <c r="F8" s="73">
        <f>ROUND('8-1-22 LG'!F8*1.15,2)</f>
        <v>5.47</v>
      </c>
      <c r="G8" s="73">
        <f>ROUND('8-1-22 LG'!G8*1.15,2)</f>
        <v>10.59</v>
      </c>
      <c r="H8" s="59"/>
      <c r="I8" s="73">
        <f>ROUND('8-1-22 LG'!I8*1.15,2)</f>
        <v>3.02</v>
      </c>
      <c r="J8" s="73">
        <f>ROUND('8-1-22 LG'!J8*1.15,2)</f>
        <v>6.07</v>
      </c>
      <c r="K8" s="73">
        <f>ROUND('8-1-22 LG'!K8*1.15,2)</f>
        <v>4.54</v>
      </c>
      <c r="L8" s="73">
        <f>ROUND('8-1-22 LG'!L8*1.15,2)</f>
        <v>8.77</v>
      </c>
      <c r="M8" s="59"/>
      <c r="N8" s="73">
        <f>ROUND('8-1-22 LG'!N8*1.15,2)</f>
        <v>3.17</v>
      </c>
      <c r="O8" s="73">
        <f>ROUND('8-1-22 LG'!O8*1.15,2)</f>
        <v>6.31</v>
      </c>
      <c r="P8" s="73">
        <f>ROUND('8-1-22 LG'!P8*1.15,2)</f>
        <v>4.76</v>
      </c>
      <c r="Q8" s="73">
        <f>ROUND('8-1-22 LG'!Q8*1.15,2)</f>
        <v>9.18</v>
      </c>
      <c r="R8" s="59"/>
      <c r="S8" s="73">
        <f>ROUND('8-1-22 LG'!S8*1.15,2)</f>
        <v>2.66</v>
      </c>
      <c r="T8" s="73">
        <f>ROUND('8-1-22 LG'!T8*1.15,2)</f>
        <v>5.31</v>
      </c>
      <c r="U8" s="73">
        <f>ROUND('8-1-22 LG'!U8*1.15,2)</f>
        <v>4.01</v>
      </c>
      <c r="V8" s="73">
        <f>ROUND('8-1-22 LG'!V8*1.15,2)</f>
        <v>7.73</v>
      </c>
    </row>
    <row r="9" spans="1:22" x14ac:dyDescent="0.55000000000000004">
      <c r="A9" s="74" t="s">
        <v>8</v>
      </c>
      <c r="B9" s="75"/>
      <c r="C9" s="58"/>
      <c r="D9" s="73">
        <f>ROUND('8-1-22 LG'!D9*1.15,2)</f>
        <v>3.8</v>
      </c>
      <c r="E9" s="73">
        <f>ROUND('8-1-22 LG'!E9*1.15,2)</f>
        <v>7.59</v>
      </c>
      <c r="F9" s="73">
        <f>ROUND('8-1-22 LG'!F9*1.15,2)</f>
        <v>5.69</v>
      </c>
      <c r="G9" s="73">
        <f>ROUND('8-1-22 LG'!G9*1.15,2)</f>
        <v>11.04</v>
      </c>
      <c r="H9" s="59"/>
      <c r="I9" s="73">
        <f>ROUND('8-1-22 LG'!I9*1.15,2)</f>
        <v>3.17</v>
      </c>
      <c r="J9" s="73">
        <f>ROUND('8-1-22 LG'!J9*1.15,2)</f>
        <v>6.3</v>
      </c>
      <c r="K9" s="73">
        <f>ROUND('8-1-22 LG'!K9*1.15,2)</f>
        <v>4.74</v>
      </c>
      <c r="L9" s="73">
        <f>ROUND('8-1-22 LG'!L9*1.15,2)</f>
        <v>9.17</v>
      </c>
      <c r="M9" s="59"/>
      <c r="N9" s="73">
        <f>ROUND('8-1-22 LG'!N9*1.15,2)</f>
        <v>3.44</v>
      </c>
      <c r="O9" s="73">
        <f>ROUND('8-1-22 LG'!O9*1.15,2)</f>
        <v>6.89</v>
      </c>
      <c r="P9" s="73">
        <f>ROUND('8-1-22 LG'!P9*1.15,2)</f>
        <v>5.14</v>
      </c>
      <c r="Q9" s="73">
        <f>ROUND('8-1-22 LG'!Q9*1.15,2)</f>
        <v>9.99</v>
      </c>
      <c r="R9" s="59"/>
      <c r="S9" s="73">
        <f>ROUND('8-1-22 LG'!S9*1.15,2)</f>
        <v>3.01</v>
      </c>
      <c r="T9" s="73">
        <f>ROUND('8-1-22 LG'!T9*1.15,2)</f>
        <v>6.01</v>
      </c>
      <c r="U9" s="73">
        <f>ROUND('8-1-22 LG'!U9*1.15,2)</f>
        <v>4.51</v>
      </c>
      <c r="V9" s="73">
        <f>ROUND('8-1-22 LG'!V9*1.15,2)</f>
        <v>8.73</v>
      </c>
    </row>
    <row r="10" spans="1:22" x14ac:dyDescent="0.55000000000000004">
      <c r="A10" s="74" t="s">
        <v>9</v>
      </c>
      <c r="B10" s="75"/>
      <c r="C10" s="58"/>
      <c r="D10" s="73">
        <f>ROUND('8-1-22 LG'!D10*1.15,2)</f>
        <v>4.4000000000000004</v>
      </c>
      <c r="E10" s="73">
        <f>ROUND('8-1-22 LG'!E10*1.15,2)</f>
        <v>8.77</v>
      </c>
      <c r="F10" s="73">
        <f>ROUND('8-1-22 LG'!F10*1.15,2)</f>
        <v>6.57</v>
      </c>
      <c r="G10" s="73">
        <f>ROUND('8-1-22 LG'!G10*1.15,2)</f>
        <v>12.7</v>
      </c>
      <c r="H10" s="59"/>
      <c r="I10" s="73">
        <f>ROUND('8-1-22 LG'!I10*1.15,2)</f>
        <v>3.67</v>
      </c>
      <c r="J10" s="73">
        <f>ROUND('8-1-22 LG'!J10*1.15,2)</f>
        <v>7.31</v>
      </c>
      <c r="K10" s="73">
        <f>ROUND('8-1-22 LG'!K10*1.15,2)</f>
        <v>5.44</v>
      </c>
      <c r="L10" s="73">
        <f>ROUND('8-1-22 LG'!L10*1.15,2)</f>
        <v>10.58</v>
      </c>
      <c r="M10" s="59"/>
      <c r="N10" s="73">
        <f>ROUND('8-1-22 LG'!N10*1.15,2)</f>
        <v>3.8</v>
      </c>
      <c r="O10" s="73">
        <f>ROUND('8-1-22 LG'!O10*1.15,2)</f>
        <v>7.6</v>
      </c>
      <c r="P10" s="73">
        <f>ROUND('8-1-22 LG'!P10*1.15,2)</f>
        <v>5.68</v>
      </c>
      <c r="Q10" s="73">
        <f>ROUND('8-1-22 LG'!Q10*1.15,2)</f>
        <v>11.02</v>
      </c>
      <c r="R10" s="59"/>
      <c r="S10" s="73">
        <f>ROUND('8-1-22 LG'!S10*1.15,2)</f>
        <v>3.2</v>
      </c>
      <c r="T10" s="73">
        <f>ROUND('8-1-22 LG'!T10*1.15,2)</f>
        <v>6.43</v>
      </c>
      <c r="U10" s="73">
        <f>ROUND('8-1-22 LG'!U10*1.15,2)</f>
        <v>4.78</v>
      </c>
      <c r="V10" s="73">
        <f>ROUND('8-1-22 LG'!V10*1.15,2)</f>
        <v>9.3000000000000007</v>
      </c>
    </row>
    <row r="11" spans="1:22" x14ac:dyDescent="0.55000000000000004">
      <c r="A11" s="74" t="s">
        <v>10</v>
      </c>
      <c r="B11" s="75"/>
      <c r="C11" s="58"/>
      <c r="D11" s="73">
        <f>ROUND('8-1-22 LG'!D11*1.15,2)</f>
        <v>6.16</v>
      </c>
      <c r="E11" s="73">
        <f>ROUND('8-1-22 LG'!E11*1.15,2)</f>
        <v>12.34</v>
      </c>
      <c r="F11" s="73">
        <f>ROUND('8-1-22 LG'!F11*1.15,2)</f>
        <v>9.2799999999999994</v>
      </c>
      <c r="G11" s="73">
        <f>ROUND('8-1-22 LG'!G11*1.15,2)</f>
        <v>17.91</v>
      </c>
      <c r="H11" s="59"/>
      <c r="I11" s="73">
        <f>ROUND('8-1-22 LG'!I11*1.15,2)</f>
        <v>5.13</v>
      </c>
      <c r="J11" s="73">
        <f>ROUND('8-1-22 LG'!J11*1.15,2)</f>
        <v>10.29</v>
      </c>
      <c r="K11" s="73">
        <f>ROUND('8-1-22 LG'!K11*1.15,2)</f>
        <v>7.69</v>
      </c>
      <c r="L11" s="73">
        <f>ROUND('8-1-22 LG'!L11*1.15,2)</f>
        <v>14.92</v>
      </c>
      <c r="M11" s="59"/>
      <c r="N11" s="73">
        <f>ROUND('8-1-22 LG'!N11*1.15,2)</f>
        <v>5.59</v>
      </c>
      <c r="O11" s="73">
        <f>ROUND('8-1-22 LG'!O11*1.15,2)</f>
        <v>11.13</v>
      </c>
      <c r="P11" s="73">
        <f>ROUND('8-1-22 LG'!P11*1.15,2)</f>
        <v>8.41</v>
      </c>
      <c r="Q11" s="73">
        <f>ROUND('8-1-22 LG'!Q11*1.15,2)</f>
        <v>16.170000000000002</v>
      </c>
      <c r="R11" s="59"/>
      <c r="S11" s="73">
        <f>ROUND('8-1-22 LG'!S11*1.15,2)</f>
        <v>4.91</v>
      </c>
      <c r="T11" s="73">
        <f>ROUND('8-1-22 LG'!T11*1.15,2)</f>
        <v>9.7799999999999994</v>
      </c>
      <c r="U11" s="73">
        <f>ROUND('8-1-22 LG'!U11*1.15,2)</f>
        <v>7.36</v>
      </c>
      <c r="V11" s="73">
        <f>ROUND('8-1-22 LG'!V11*1.15,2)</f>
        <v>14.19</v>
      </c>
    </row>
    <row r="12" spans="1:22" x14ac:dyDescent="0.55000000000000004">
      <c r="A12" s="74" t="s">
        <v>11</v>
      </c>
      <c r="B12" s="75"/>
      <c r="C12" s="58"/>
      <c r="D12" s="73">
        <f>ROUND('8-1-22 LG'!D12*1.15,2)</f>
        <v>7.11</v>
      </c>
      <c r="E12" s="73">
        <f>ROUND('8-1-22 LG'!E12*1.15,2)</f>
        <v>14.21</v>
      </c>
      <c r="F12" s="73">
        <f>ROUND('8-1-22 LG'!F12*1.15,2)</f>
        <v>10.63</v>
      </c>
      <c r="G12" s="73">
        <f>ROUND('8-1-22 LG'!G12*1.15,2)</f>
        <v>20.59</v>
      </c>
      <c r="H12" s="59"/>
      <c r="I12" s="73">
        <f>ROUND('8-1-22 LG'!I12*1.15,2)</f>
        <v>5.92</v>
      </c>
      <c r="J12" s="73">
        <f>ROUND('8-1-22 LG'!J12*1.15,2)</f>
        <v>11.82</v>
      </c>
      <c r="K12" s="73">
        <f>ROUND('8-1-22 LG'!K12*1.15,2)</f>
        <v>8.86</v>
      </c>
      <c r="L12" s="73">
        <f>ROUND('8-1-22 LG'!L12*1.15,2)</f>
        <v>17.149999999999999</v>
      </c>
      <c r="M12" s="59"/>
      <c r="N12" s="73">
        <f>ROUND('8-1-22 LG'!N12*1.15,2)</f>
        <v>6.16</v>
      </c>
      <c r="O12" s="73">
        <f>ROUND('8-1-22 LG'!O12*1.15,2)</f>
        <v>12.31</v>
      </c>
      <c r="P12" s="73">
        <f>ROUND('8-1-22 LG'!P12*1.15,2)</f>
        <v>9.19</v>
      </c>
      <c r="Q12" s="73">
        <f>ROUND('8-1-22 LG'!Q12*1.15,2)</f>
        <v>17.829999999999998</v>
      </c>
      <c r="R12" s="59"/>
      <c r="S12" s="73">
        <f>ROUND('8-1-22 LG'!S12*1.15,2)</f>
        <v>5.23</v>
      </c>
      <c r="T12" s="73">
        <f>ROUND('8-1-22 LG'!T12*1.15,2)</f>
        <v>10.4</v>
      </c>
      <c r="U12" s="73">
        <f>ROUND('8-1-22 LG'!U12*1.15,2)</f>
        <v>7.77</v>
      </c>
      <c r="V12" s="73">
        <f>ROUND('8-1-22 LG'!V12*1.15,2)</f>
        <v>15.09</v>
      </c>
    </row>
    <row r="13" spans="1:22" ht="18.3" x14ac:dyDescent="0.7">
      <c r="A13" s="128" t="s">
        <v>106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</row>
    <row r="14" spans="1:22" x14ac:dyDescent="0.55000000000000004">
      <c r="A14" s="74" t="s">
        <v>6</v>
      </c>
      <c r="B14" s="75"/>
      <c r="C14" s="58"/>
      <c r="D14" s="73">
        <f>ROUND('8-1-22 LG'!D14*1.15,2)</f>
        <v>3.88</v>
      </c>
      <c r="E14" s="73">
        <f>ROUND('8-1-22 LG'!E14*1.15,2)</f>
        <v>7.8</v>
      </c>
      <c r="F14" s="73">
        <f>ROUND('8-1-22 LG'!F14*1.15,2)</f>
        <v>5.85</v>
      </c>
      <c r="G14" s="73">
        <f>ROUND('8-1-22 LG'!G14*1.15,2)</f>
        <v>11.3</v>
      </c>
      <c r="H14" s="59"/>
      <c r="I14" s="73">
        <f>ROUND('8-1-22 LG'!I14*1.15,2)</f>
        <v>3.34</v>
      </c>
      <c r="J14" s="73">
        <f>ROUND('8-1-22 LG'!J14*1.15,2)</f>
        <v>6.7</v>
      </c>
      <c r="K14" s="73">
        <f>ROUND('8-1-22 LG'!K14*1.15,2)</f>
        <v>5.04</v>
      </c>
      <c r="L14" s="73">
        <f>ROUND('8-1-22 LG'!L14*1.15,2)</f>
        <v>9.76</v>
      </c>
      <c r="M14" s="59"/>
      <c r="N14" s="73">
        <f>ROUND('8-1-22 LG'!N14*1.15,2)</f>
        <v>3.59</v>
      </c>
      <c r="O14" s="73">
        <f>ROUND('8-1-22 LG'!O14*1.15,2)</f>
        <v>7.19</v>
      </c>
      <c r="P14" s="73">
        <f>ROUND('8-1-22 LG'!P14*1.15,2)</f>
        <v>5.39</v>
      </c>
      <c r="Q14" s="73">
        <f>ROUND('8-1-22 LG'!Q14*1.15,2)</f>
        <v>10.42</v>
      </c>
      <c r="R14" s="59"/>
      <c r="S14" s="73">
        <f>ROUND('8-1-22 LG'!S14*1.15,2)</f>
        <v>3.21</v>
      </c>
      <c r="T14" s="73">
        <f>ROUND('8-1-22 LG'!T14*1.15,2)</f>
        <v>6.47</v>
      </c>
      <c r="U14" s="73">
        <f>ROUND('8-1-22 LG'!U14*1.15,2)</f>
        <v>4.84</v>
      </c>
      <c r="V14" s="73">
        <f>ROUND('8-1-22 LG'!V14*1.15,2)</f>
        <v>9.3800000000000008</v>
      </c>
    </row>
    <row r="15" spans="1:22" x14ac:dyDescent="0.55000000000000004">
      <c r="A15" s="74" t="s">
        <v>7</v>
      </c>
      <c r="B15" s="75"/>
      <c r="C15" s="58"/>
      <c r="D15" s="73">
        <f>ROUND('8-1-22 LG'!D15*1.15,2)</f>
        <v>4.3899999999999997</v>
      </c>
      <c r="E15" s="73">
        <f>ROUND('8-1-22 LG'!E15*1.15,2)</f>
        <v>8.74</v>
      </c>
      <c r="F15" s="73">
        <f>ROUND('8-1-22 LG'!F15*1.15,2)</f>
        <v>6.57</v>
      </c>
      <c r="G15" s="73">
        <f>ROUND('8-1-22 LG'!G15*1.15,2)</f>
        <v>12.67</v>
      </c>
      <c r="H15" s="59"/>
      <c r="I15" s="73">
        <f>ROUND('8-1-22 LG'!I15*1.15,2)</f>
        <v>3.75</v>
      </c>
      <c r="J15" s="73">
        <f>ROUND('8-1-22 LG'!J15*1.15,2)</f>
        <v>7.51</v>
      </c>
      <c r="K15" s="73">
        <f>ROUND('8-1-22 LG'!K15*1.15,2)</f>
        <v>5.64</v>
      </c>
      <c r="L15" s="73">
        <f>ROUND('8-1-22 LG'!L15*1.15,2)</f>
        <v>10.89</v>
      </c>
      <c r="M15" s="59"/>
      <c r="N15" s="73">
        <f>ROUND('8-1-22 LG'!N15*1.15,2)</f>
        <v>3.89</v>
      </c>
      <c r="O15" s="73">
        <f>ROUND('8-1-22 LG'!O15*1.15,2)</f>
        <v>7.76</v>
      </c>
      <c r="P15" s="73">
        <f>ROUND('8-1-22 LG'!P15*1.15,2)</f>
        <v>5.85</v>
      </c>
      <c r="Q15" s="73">
        <f>ROUND('8-1-22 LG'!Q15*1.15,2)</f>
        <v>11.28</v>
      </c>
      <c r="R15" s="59"/>
      <c r="S15" s="73">
        <f>ROUND('8-1-22 LG'!S15*1.15,2)</f>
        <v>3.39</v>
      </c>
      <c r="T15" s="73">
        <f>ROUND('8-1-22 LG'!T15*1.15,2)</f>
        <v>6.79</v>
      </c>
      <c r="U15" s="73">
        <f>ROUND('8-1-22 LG'!U15*1.15,2)</f>
        <v>5.08</v>
      </c>
      <c r="V15" s="73">
        <f>ROUND('8-1-22 LG'!V15*1.15,2)</f>
        <v>9.81</v>
      </c>
    </row>
    <row r="16" spans="1:22" x14ac:dyDescent="0.55000000000000004">
      <c r="A16" s="74" t="s">
        <v>8</v>
      </c>
      <c r="B16" s="75"/>
      <c r="C16" s="58"/>
      <c r="D16" s="73">
        <f>ROUND('8-1-22 LG'!D16*1.15,2)</f>
        <v>4.5199999999999996</v>
      </c>
      <c r="E16" s="73">
        <f>ROUND('8-1-22 LG'!E16*1.15,2)</f>
        <v>9.0299999999999994</v>
      </c>
      <c r="F16" s="73">
        <f>ROUND('8-1-22 LG'!F16*1.15,2)</f>
        <v>6.8</v>
      </c>
      <c r="G16" s="73">
        <f>ROUND('8-1-22 LG'!G16*1.15,2)</f>
        <v>13.13</v>
      </c>
      <c r="H16" s="59"/>
      <c r="I16" s="73">
        <f>ROUND('8-1-22 LG'!I16*1.15,2)</f>
        <v>3.88</v>
      </c>
      <c r="J16" s="73">
        <f>ROUND('8-1-22 LG'!J16*1.15,2)</f>
        <v>7.76</v>
      </c>
      <c r="K16" s="73">
        <f>ROUND('8-1-22 LG'!K16*1.15,2)</f>
        <v>5.81</v>
      </c>
      <c r="L16" s="73">
        <f>ROUND('8-1-22 LG'!L16*1.15,2)</f>
        <v>11.28</v>
      </c>
      <c r="M16" s="59"/>
      <c r="N16" s="73">
        <f>ROUND('8-1-22 LG'!N16*1.15,2)</f>
        <v>4.16</v>
      </c>
      <c r="O16" s="73">
        <f>ROUND('8-1-22 LG'!O16*1.15,2)</f>
        <v>8.3000000000000007</v>
      </c>
      <c r="P16" s="73">
        <f>ROUND('8-1-22 LG'!P16*1.15,2)</f>
        <v>6.23</v>
      </c>
      <c r="Q16" s="73">
        <f>ROUND('8-1-22 LG'!Q16*1.15,2)</f>
        <v>12.09</v>
      </c>
      <c r="R16" s="59"/>
      <c r="S16" s="73">
        <f>ROUND('8-1-22 LG'!S16*1.15,2)</f>
        <v>3.73</v>
      </c>
      <c r="T16" s="73">
        <f>ROUND('8-1-22 LG'!T16*1.15,2)</f>
        <v>7.46</v>
      </c>
      <c r="U16" s="73">
        <f>ROUND('8-1-22 LG'!U16*1.15,2)</f>
        <v>5.6</v>
      </c>
      <c r="V16" s="73">
        <f>ROUND('8-1-22 LG'!V16*1.15,2)</f>
        <v>10.82</v>
      </c>
    </row>
    <row r="17" spans="1:23" x14ac:dyDescent="0.55000000000000004">
      <c r="A17" s="74" t="s">
        <v>9</v>
      </c>
      <c r="B17" s="75"/>
      <c r="C17" s="58"/>
      <c r="D17" s="73">
        <f>ROUND('8-1-22 LG'!D17*1.15,2)</f>
        <v>5.13</v>
      </c>
      <c r="E17" s="73">
        <f>ROUND('8-1-22 LG'!E17*1.15,2)</f>
        <v>10.210000000000001</v>
      </c>
      <c r="F17" s="73">
        <f>ROUND('8-1-22 LG'!F17*1.15,2)</f>
        <v>7.66</v>
      </c>
      <c r="G17" s="73">
        <f>ROUND('8-1-22 LG'!G17*1.15,2)</f>
        <v>14.8</v>
      </c>
      <c r="H17" s="59"/>
      <c r="I17" s="73">
        <f>ROUND('8-1-22 LG'!I17*1.15,2)</f>
        <v>4.38</v>
      </c>
      <c r="J17" s="73">
        <f>ROUND('8-1-22 LG'!J17*1.15,2)</f>
        <v>8.74</v>
      </c>
      <c r="K17" s="73">
        <f>ROUND('8-1-22 LG'!K17*1.15,2)</f>
        <v>6.53</v>
      </c>
      <c r="L17" s="73">
        <f>ROUND('8-1-22 LG'!L17*1.15,2)</f>
        <v>12.66</v>
      </c>
      <c r="M17" s="59"/>
      <c r="N17" s="73">
        <f>ROUND('8-1-22 LG'!N17*1.15,2)</f>
        <v>4.5199999999999996</v>
      </c>
      <c r="O17" s="73">
        <f>ROUND('8-1-22 LG'!O17*1.15,2)</f>
        <v>9.0399999999999991</v>
      </c>
      <c r="P17" s="73">
        <f>ROUND('8-1-22 LG'!P17*1.15,2)</f>
        <v>6.75</v>
      </c>
      <c r="Q17" s="73">
        <f>ROUND('8-1-22 LG'!Q17*1.15,2)</f>
        <v>13.11</v>
      </c>
      <c r="R17" s="59"/>
      <c r="S17" s="73">
        <f>ROUND('8-1-22 LG'!S17*1.15,2)</f>
        <v>3.91</v>
      </c>
      <c r="T17" s="73">
        <f>ROUND('8-1-22 LG'!T17*1.15,2)</f>
        <v>7.88</v>
      </c>
      <c r="U17" s="73">
        <f>ROUND('8-1-22 LG'!U17*1.15,2)</f>
        <v>5.88</v>
      </c>
      <c r="V17" s="73">
        <f>ROUND('8-1-22 LG'!V17*1.15,2)</f>
        <v>11.39</v>
      </c>
    </row>
    <row r="18" spans="1:23" x14ac:dyDescent="0.55000000000000004">
      <c r="A18" s="74" t="s">
        <v>10</v>
      </c>
      <c r="B18" s="75"/>
      <c r="C18" s="58"/>
      <c r="D18" s="73">
        <f>ROUND('8-1-22 LG'!D18*1.15,2)</f>
        <v>6.89</v>
      </c>
      <c r="E18" s="73">
        <f>ROUND('8-1-22 LG'!E18*1.15,2)</f>
        <v>13.79</v>
      </c>
      <c r="F18" s="73">
        <f>ROUND('8-1-22 LG'!F18*1.15,2)</f>
        <v>10.36</v>
      </c>
      <c r="G18" s="73">
        <f>ROUND('8-1-22 LG'!G18*1.15,2)</f>
        <v>20.010000000000002</v>
      </c>
      <c r="H18" s="59"/>
      <c r="I18" s="73">
        <f>ROUND('8-1-22 LG'!I18*1.15,2)</f>
        <v>5.85</v>
      </c>
      <c r="J18" s="73">
        <f>ROUND('8-1-22 LG'!J18*1.15,2)</f>
        <v>11.73</v>
      </c>
      <c r="K18" s="73">
        <f>ROUND('8-1-22 LG'!K18*1.15,2)</f>
        <v>8.77</v>
      </c>
      <c r="L18" s="73">
        <f>ROUND('8-1-22 LG'!L18*1.15,2)</f>
        <v>17.02</v>
      </c>
      <c r="M18" s="59"/>
      <c r="N18" s="73">
        <f>ROUND('8-1-22 LG'!N18*1.15,2)</f>
        <v>6.3</v>
      </c>
      <c r="O18" s="73">
        <f>ROUND('8-1-22 LG'!O18*1.15,2)</f>
        <v>12.59</v>
      </c>
      <c r="P18" s="73">
        <f>ROUND('8-1-22 LG'!P18*1.15,2)</f>
        <v>9.49</v>
      </c>
      <c r="Q18" s="73">
        <f>ROUND('8-1-22 LG'!Q18*1.15,2)</f>
        <v>18.27</v>
      </c>
      <c r="R18" s="59"/>
      <c r="S18" s="73">
        <f>ROUND('8-1-22 LG'!S18*1.15,2)</f>
        <v>5.61</v>
      </c>
      <c r="T18" s="73">
        <f>ROUND('8-1-22 LG'!T18*1.15,2)</f>
        <v>11.22</v>
      </c>
      <c r="U18" s="73">
        <f>ROUND('8-1-22 LG'!U18*1.15,2)</f>
        <v>8.43</v>
      </c>
      <c r="V18" s="73">
        <f>ROUND('8-1-22 LG'!V18*1.15,2)</f>
        <v>16.3</v>
      </c>
    </row>
    <row r="19" spans="1:23" x14ac:dyDescent="0.55000000000000004">
      <c r="A19" s="74" t="s">
        <v>11</v>
      </c>
      <c r="B19" s="75"/>
      <c r="C19" s="58"/>
      <c r="D19" s="73">
        <f>ROUND('8-1-22 LG'!D19*1.15,2)</f>
        <v>7.83</v>
      </c>
      <c r="E19" s="73">
        <f>ROUND('8-1-22 LG'!E19*1.15,2)</f>
        <v>15.66</v>
      </c>
      <c r="F19" s="73">
        <f>ROUND('8-1-22 LG'!F19*1.15,2)</f>
        <v>11.72</v>
      </c>
      <c r="G19" s="73">
        <f>ROUND('8-1-22 LG'!G19*1.15,2)</f>
        <v>22.68</v>
      </c>
      <c r="H19" s="59"/>
      <c r="I19" s="73">
        <f>ROUND('8-1-22 LG'!I19*1.15,2)</f>
        <v>6.65</v>
      </c>
      <c r="J19" s="73">
        <f>ROUND('8-1-22 LG'!J19*1.15,2)</f>
        <v>13.26</v>
      </c>
      <c r="K19" s="73">
        <f>ROUND('8-1-22 LG'!K19*1.15,2)</f>
        <v>9.92</v>
      </c>
      <c r="L19" s="73">
        <f>ROUND('8-1-22 LG'!L19*1.15,2)</f>
        <v>19.239999999999998</v>
      </c>
      <c r="M19" s="59"/>
      <c r="N19" s="73">
        <f>ROUND('8-1-22 LG'!N19*1.15,2)</f>
        <v>6.88</v>
      </c>
      <c r="O19" s="73">
        <f>ROUND('8-1-22 LG'!O19*1.15,2)</f>
        <v>13.75</v>
      </c>
      <c r="P19" s="73">
        <f>ROUND('8-1-22 LG'!P19*1.15,2)</f>
        <v>10.29</v>
      </c>
      <c r="Q19" s="73">
        <f>ROUND('8-1-22 LG'!Q19*1.15,2)</f>
        <v>19.920000000000002</v>
      </c>
      <c r="R19" s="59"/>
      <c r="S19" s="73">
        <f>ROUND('8-1-22 LG'!S19*1.15,2)</f>
        <v>5.93</v>
      </c>
      <c r="T19" s="73">
        <f>ROUND('8-1-22 LG'!T19*1.15,2)</f>
        <v>11.86</v>
      </c>
      <c r="U19" s="73">
        <f>ROUND('8-1-22 LG'!U19*1.15,2)</f>
        <v>8.83</v>
      </c>
      <c r="V19" s="73">
        <f>ROUND('8-1-22 LG'!V19*1.15,2)</f>
        <v>17.190000000000001</v>
      </c>
    </row>
    <row r="20" spans="1:23" ht="18.3" x14ac:dyDescent="0.7">
      <c r="A20" s="128" t="s">
        <v>99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</row>
    <row r="21" spans="1:23" x14ac:dyDescent="0.55000000000000004">
      <c r="A21" s="74" t="s">
        <v>6</v>
      </c>
      <c r="B21" s="75"/>
      <c r="C21" s="58"/>
      <c r="D21" s="73">
        <f>ROUND('8-1-22 LG'!D21*1.15,2)</f>
        <v>3.01</v>
      </c>
      <c r="E21" s="73">
        <f>ROUND('8-1-22 LG'!E21*1.15,2)</f>
        <v>6</v>
      </c>
      <c r="F21" s="73">
        <f>ROUND('8-1-22 LG'!F21*1.15,2)</f>
        <v>4.63</v>
      </c>
      <c r="G21" s="73">
        <f>ROUND('8-1-22 LG'!G21*1.15,2)</f>
        <v>8.7200000000000006</v>
      </c>
      <c r="H21" s="59"/>
      <c r="I21" s="73">
        <f>ROUND('8-1-22 LG'!I21*1.15,2)</f>
        <v>2.84</v>
      </c>
      <c r="J21" s="73">
        <f>ROUND('8-1-22 LG'!J21*1.15,2)</f>
        <v>5.7</v>
      </c>
      <c r="K21" s="73">
        <f>ROUND('8-1-22 LG'!K21*1.15,2)</f>
        <v>4.4000000000000004</v>
      </c>
      <c r="L21" s="73">
        <f>ROUND('8-1-22 LG'!L21*1.15,2)</f>
        <v>8.27</v>
      </c>
      <c r="M21" s="59"/>
      <c r="N21" s="73">
        <f>ROUND('8-1-22 LG'!N21*1.15,2)</f>
        <v>2.78</v>
      </c>
      <c r="O21" s="73">
        <f>ROUND('8-1-22 LG'!O21*1.15,2)</f>
        <v>5.51</v>
      </c>
      <c r="P21" s="73">
        <f>ROUND('8-1-22 LG'!P21*1.15,2)</f>
        <v>4.28</v>
      </c>
      <c r="Q21" s="73">
        <f>ROUND('8-1-22 LG'!Q21*1.15,2)</f>
        <v>8.02</v>
      </c>
      <c r="R21" s="59"/>
      <c r="S21" s="73">
        <f>ROUND('8-1-22 LG'!S21*1.15,2)</f>
        <v>2.61</v>
      </c>
      <c r="T21" s="73">
        <f>ROUND('8-1-22 LG'!T21*1.15,2)</f>
        <v>5.26</v>
      </c>
      <c r="U21" s="73">
        <f>ROUND('8-1-22 LG'!U21*1.15,2)</f>
        <v>4.0599999999999996</v>
      </c>
      <c r="V21" s="73">
        <f>ROUND('8-1-22 LG'!V21*1.15,2)</f>
        <v>7.6</v>
      </c>
    </row>
    <row r="22" spans="1:23" x14ac:dyDescent="0.55000000000000004">
      <c r="A22" s="74" t="s">
        <v>7</v>
      </c>
      <c r="B22" s="75"/>
      <c r="C22" s="58"/>
      <c r="D22" s="73">
        <f>ROUND('8-1-22 LG'!D22*1.15,2)</f>
        <v>3.5</v>
      </c>
      <c r="E22" s="73">
        <f>ROUND('8-1-22 LG'!E22*1.15,2)</f>
        <v>6.98</v>
      </c>
      <c r="F22" s="73">
        <f>ROUND('8-1-22 LG'!F22*1.15,2)</f>
        <v>5.39</v>
      </c>
      <c r="G22" s="73">
        <f>ROUND('8-1-22 LG'!G22*1.15,2)</f>
        <v>10.119999999999999</v>
      </c>
      <c r="H22" s="59"/>
      <c r="I22" s="73">
        <f>ROUND('8-1-22 LG'!I22*1.15,2)</f>
        <v>3.31</v>
      </c>
      <c r="J22" s="73">
        <f>ROUND('8-1-22 LG'!J22*1.15,2)</f>
        <v>6.62</v>
      </c>
      <c r="K22" s="73">
        <f>ROUND('8-1-22 LG'!K22*1.15,2)</f>
        <v>5.08</v>
      </c>
      <c r="L22" s="73">
        <f>ROUND('8-1-22 LG'!L22*1.15,2)</f>
        <v>9.59</v>
      </c>
      <c r="M22" s="59"/>
      <c r="N22" s="73">
        <f>ROUND('8-1-22 LG'!N22*1.15,2)</f>
        <v>3.21</v>
      </c>
      <c r="O22" s="73">
        <f>ROUND('8-1-22 LG'!O22*1.15,2)</f>
        <v>6.43</v>
      </c>
      <c r="P22" s="73">
        <f>ROUND('8-1-22 LG'!P22*1.15,2)</f>
        <v>4.96</v>
      </c>
      <c r="Q22" s="73">
        <f>ROUND('8-1-22 LG'!Q22*1.15,2)</f>
        <v>9.3000000000000007</v>
      </c>
      <c r="R22" s="59"/>
      <c r="S22" s="73">
        <f>ROUND('8-1-22 LG'!S22*1.15,2)</f>
        <v>3.04</v>
      </c>
      <c r="T22" s="73">
        <f>ROUND('8-1-22 LG'!T22*1.15,2)</f>
        <v>6.1</v>
      </c>
      <c r="U22" s="73">
        <f>ROUND('8-1-22 LG'!U22*1.15,2)</f>
        <v>4.6900000000000004</v>
      </c>
      <c r="V22" s="73">
        <f>ROUND('8-1-22 LG'!V22*1.15,2)</f>
        <v>8.82</v>
      </c>
    </row>
    <row r="23" spans="1:23" x14ac:dyDescent="0.55000000000000004">
      <c r="A23" s="74" t="s">
        <v>8</v>
      </c>
      <c r="B23" s="75"/>
      <c r="C23" s="58"/>
      <c r="D23" s="73">
        <f>ROUND('8-1-22 LG'!D23*1.15,2)</f>
        <v>3.52</v>
      </c>
      <c r="E23" s="73">
        <f>ROUND('8-1-22 LG'!E23*1.15,2)</f>
        <v>7.08</v>
      </c>
      <c r="F23" s="73">
        <f>ROUND('8-1-22 LG'!F23*1.15,2)</f>
        <v>5.46</v>
      </c>
      <c r="G23" s="73">
        <f>ROUND('8-1-22 LG'!G23*1.15,2)</f>
        <v>10.24</v>
      </c>
      <c r="H23" s="59"/>
      <c r="I23" s="73">
        <f>ROUND('8-1-22 LG'!I23*1.15,2)</f>
        <v>3.36</v>
      </c>
      <c r="J23" s="73">
        <f>ROUND('8-1-22 LG'!J23*1.15,2)</f>
        <v>6.72</v>
      </c>
      <c r="K23" s="73">
        <f>ROUND('8-1-22 LG'!K23*1.15,2)</f>
        <v>5.2</v>
      </c>
      <c r="L23" s="73">
        <f>ROUND('8-1-22 LG'!L23*1.15,2)</f>
        <v>9.7200000000000006</v>
      </c>
      <c r="M23" s="59"/>
      <c r="N23" s="73">
        <f>ROUND('8-1-22 LG'!N23*1.15,2)</f>
        <v>3.23</v>
      </c>
      <c r="O23" s="73">
        <f>ROUND('8-1-22 LG'!O23*1.15,2)</f>
        <v>6.51</v>
      </c>
      <c r="P23" s="73">
        <f>ROUND('8-1-22 LG'!P23*1.15,2)</f>
        <v>5.03</v>
      </c>
      <c r="Q23" s="73">
        <f>ROUND('8-1-22 LG'!Q23*1.15,2)</f>
        <v>9.42</v>
      </c>
      <c r="R23" s="59"/>
      <c r="S23" s="73">
        <f>ROUND('8-1-22 LG'!S23*1.15,2)</f>
        <v>3.09</v>
      </c>
      <c r="T23" s="73">
        <f>ROUND('8-1-22 LG'!T23*1.15,2)</f>
        <v>6.18</v>
      </c>
      <c r="U23" s="73">
        <f>ROUND('8-1-22 LG'!U23*1.15,2)</f>
        <v>4.7699999999999996</v>
      </c>
      <c r="V23" s="73">
        <f>ROUND('8-1-22 LG'!V23*1.15,2)</f>
        <v>8.94</v>
      </c>
    </row>
    <row r="24" spans="1:23" x14ac:dyDescent="0.55000000000000004">
      <c r="A24" s="74" t="s">
        <v>9</v>
      </c>
      <c r="B24" s="75"/>
      <c r="C24" s="58"/>
      <c r="D24" s="73">
        <f>ROUND('8-1-22 LG'!D24*1.15,2)</f>
        <v>4.0599999999999996</v>
      </c>
      <c r="E24" s="73">
        <f>ROUND('8-1-22 LG'!E24*1.15,2)</f>
        <v>8.1300000000000008</v>
      </c>
      <c r="F24" s="73">
        <f>ROUND('8-1-22 LG'!F24*1.15,2)</f>
        <v>6.26</v>
      </c>
      <c r="G24" s="73">
        <f>ROUND('8-1-22 LG'!G24*1.15,2)</f>
        <v>11.78</v>
      </c>
      <c r="H24" s="59"/>
      <c r="I24" s="73">
        <f>ROUND('8-1-22 LG'!I24*1.15,2)</f>
        <v>3.86</v>
      </c>
      <c r="J24" s="73">
        <f>ROUND('8-1-22 LG'!J24*1.15,2)</f>
        <v>7.71</v>
      </c>
      <c r="K24" s="73">
        <f>ROUND('8-1-22 LG'!K24*1.15,2)</f>
        <v>5.92</v>
      </c>
      <c r="L24" s="73">
        <f>ROUND('8-1-22 LG'!L24*1.15,2)</f>
        <v>11.19</v>
      </c>
      <c r="M24" s="59"/>
      <c r="N24" s="73">
        <f>ROUND('8-1-22 LG'!N24*1.15,2)</f>
        <v>3.73</v>
      </c>
      <c r="O24" s="73">
        <f>ROUND('8-1-22 LG'!O24*1.15,2)</f>
        <v>7.49</v>
      </c>
      <c r="P24" s="73">
        <f>ROUND('8-1-22 LG'!P24*1.15,2)</f>
        <v>5.74</v>
      </c>
      <c r="Q24" s="73">
        <f>ROUND('8-1-22 LG'!Q24*1.15,2)</f>
        <v>10.83</v>
      </c>
      <c r="R24" s="59"/>
      <c r="S24" s="73">
        <f>ROUND('8-1-22 LG'!S24*1.15,2)</f>
        <v>3.55</v>
      </c>
      <c r="T24" s="73">
        <f>ROUND('8-1-22 LG'!T24*1.15,2)</f>
        <v>7.1</v>
      </c>
      <c r="U24" s="73">
        <f>ROUND('8-1-22 LG'!U24*1.15,2)</f>
        <v>5.44</v>
      </c>
      <c r="V24" s="73">
        <f>ROUND('8-1-22 LG'!V24*1.15,2)</f>
        <v>10.29</v>
      </c>
    </row>
    <row r="25" spans="1:23" x14ac:dyDescent="0.55000000000000004">
      <c r="A25" s="74" t="s">
        <v>10</v>
      </c>
      <c r="B25" s="75"/>
      <c r="C25" s="58"/>
      <c r="D25" s="73">
        <f>ROUND('8-1-22 LG'!D25*1.15,2)</f>
        <v>5.55</v>
      </c>
      <c r="E25" s="73">
        <f>ROUND('8-1-22 LG'!E25*1.15,2)</f>
        <v>11.1</v>
      </c>
      <c r="F25" s="73">
        <f>ROUND('8-1-22 LG'!F25*1.15,2)</f>
        <v>8.4600000000000009</v>
      </c>
      <c r="G25" s="73">
        <f>ROUND('8-1-22 LG'!G25*1.15,2)</f>
        <v>16.11</v>
      </c>
      <c r="H25" s="59"/>
      <c r="I25" s="73">
        <f>ROUND('8-1-22 LG'!I25*1.15,2)</f>
        <v>5.27</v>
      </c>
      <c r="J25" s="73">
        <f>ROUND('8-1-22 LG'!J25*1.15,2)</f>
        <v>10.56</v>
      </c>
      <c r="K25" s="73">
        <f>ROUND('8-1-22 LG'!K25*1.15,2)</f>
        <v>8.0299999999999994</v>
      </c>
      <c r="L25" s="73">
        <f>ROUND('8-1-22 LG'!L25*1.15,2)</f>
        <v>15.27</v>
      </c>
      <c r="M25" s="59"/>
      <c r="N25" s="73">
        <f>ROUND('8-1-22 LG'!N25*1.15,2)</f>
        <v>5.09</v>
      </c>
      <c r="O25" s="73">
        <f>ROUND('8-1-22 LG'!O25*1.15,2)</f>
        <v>10.210000000000001</v>
      </c>
      <c r="P25" s="73">
        <f>ROUND('8-1-22 LG'!P25*1.15,2)</f>
        <v>7.79</v>
      </c>
      <c r="Q25" s="73">
        <f>ROUND('8-1-22 LG'!Q25*1.15,2)</f>
        <v>14.81</v>
      </c>
      <c r="R25" s="59"/>
      <c r="S25" s="73">
        <f>ROUND('8-1-22 LG'!S25*1.15,2)</f>
        <v>4.84</v>
      </c>
      <c r="T25" s="73">
        <f>ROUND('8-1-22 LG'!T25*1.15,2)</f>
        <v>9.7100000000000009</v>
      </c>
      <c r="U25" s="73">
        <f>ROUND('8-1-22 LG'!U25*1.15,2)</f>
        <v>7.38</v>
      </c>
      <c r="V25" s="73">
        <f>ROUND('8-1-22 LG'!V25*1.15,2)</f>
        <v>14.06</v>
      </c>
    </row>
    <row r="26" spans="1:23" x14ac:dyDescent="0.55000000000000004">
      <c r="A26" s="74" t="s">
        <v>11</v>
      </c>
      <c r="B26" s="75"/>
      <c r="C26" s="58"/>
      <c r="D26" s="73">
        <f>ROUND('8-1-22 LG'!D26*1.15,2)</f>
        <v>6.38</v>
      </c>
      <c r="E26" s="73">
        <f>ROUND('8-1-22 LG'!E26*1.15,2)</f>
        <v>12.78</v>
      </c>
      <c r="F26" s="73">
        <f>ROUND('8-1-22 LG'!F26*1.15,2)</f>
        <v>9.73</v>
      </c>
      <c r="G26" s="73">
        <f>ROUND('8-1-22 LG'!G26*1.15,2)</f>
        <v>18.52</v>
      </c>
      <c r="H26" s="59"/>
      <c r="I26" s="73">
        <f>ROUND('8-1-22 LG'!I26*1.15,2)</f>
        <v>6.07</v>
      </c>
      <c r="J26" s="73">
        <f>ROUND('8-1-22 LG'!J26*1.15,2)</f>
        <v>12.12</v>
      </c>
      <c r="K26" s="73">
        <f>ROUND('8-1-22 LG'!K26*1.15,2)</f>
        <v>9.26</v>
      </c>
      <c r="L26" s="73">
        <f>ROUND('8-1-22 LG'!L26*1.15,2)</f>
        <v>17.559999999999999</v>
      </c>
      <c r="M26" s="59"/>
      <c r="N26" s="73">
        <f>ROUND('8-1-22 LG'!N26*1.15,2)</f>
        <v>5.88</v>
      </c>
      <c r="O26" s="73">
        <f>ROUND('8-1-22 LG'!O26*1.15,2)</f>
        <v>11.74</v>
      </c>
      <c r="P26" s="73">
        <f>ROUND('8-1-22 LG'!P26*1.15,2)</f>
        <v>8.9600000000000009</v>
      </c>
      <c r="Q26" s="73">
        <f>ROUND('8-1-22 LG'!Q26*1.15,2)</f>
        <v>17.03</v>
      </c>
      <c r="R26" s="59"/>
      <c r="S26" s="73">
        <f>ROUND('8-1-22 LG'!S26*1.15,2)</f>
        <v>5.59</v>
      </c>
      <c r="T26" s="73">
        <f>ROUND('8-1-22 LG'!T26*1.15,2)</f>
        <v>11.13</v>
      </c>
      <c r="U26" s="73">
        <f>ROUND('8-1-22 LG'!U26*1.15,2)</f>
        <v>8.5</v>
      </c>
      <c r="V26" s="73">
        <f>ROUND('8-1-22 LG'!V26*1.15,2)</f>
        <v>16.16</v>
      </c>
    </row>
    <row r="27" spans="1:23" ht="18.3" x14ac:dyDescent="0.7">
      <c r="A27" s="128" t="s">
        <v>102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79"/>
    </row>
    <row r="28" spans="1:23" x14ac:dyDescent="0.55000000000000004">
      <c r="A28" s="74" t="s">
        <v>6</v>
      </c>
      <c r="B28" s="75"/>
      <c r="C28" s="58"/>
      <c r="D28" s="73">
        <f>ROUND('8-1-22 LG'!D28*1.15,2)</f>
        <v>5.92</v>
      </c>
      <c r="E28" s="73">
        <f>ROUND('8-1-22 LG'!E28*1.15,2)</f>
        <v>11.89</v>
      </c>
      <c r="F28" s="73">
        <f>ROUND('8-1-22 LG'!F28*1.15,2)</f>
        <v>9.0399999999999991</v>
      </c>
      <c r="G28" s="73">
        <f>ROUND('8-1-22 LG'!G28*1.15,2)</f>
        <v>17.22</v>
      </c>
      <c r="H28" s="59"/>
      <c r="I28" s="73">
        <f>ROUND('8-1-22 LG'!I28*1.15,2)</f>
        <v>5.26</v>
      </c>
      <c r="J28" s="73">
        <f>ROUND('8-1-22 LG'!J28*1.15,2)</f>
        <v>10.51</v>
      </c>
      <c r="K28" s="73">
        <f>ROUND('8-1-22 LG'!K28*1.15,2)</f>
        <v>8.02</v>
      </c>
      <c r="L28" s="73">
        <f>ROUND('8-1-22 LG'!L28*1.15,2)</f>
        <v>15.24</v>
      </c>
      <c r="M28" s="59"/>
      <c r="N28" s="73">
        <f>ROUND('8-1-22 LG'!N28*1.15,2)</f>
        <v>5.16</v>
      </c>
      <c r="O28" s="73">
        <f>ROUND('8-1-22 LG'!O28*1.15,2)</f>
        <v>10.3</v>
      </c>
      <c r="P28" s="73">
        <f>ROUND('8-1-22 LG'!P28*1.15,2)</f>
        <v>7.87</v>
      </c>
      <c r="Q28" s="73">
        <f>ROUND('8-1-22 LG'!Q28*1.15,2)</f>
        <v>14.97</v>
      </c>
      <c r="R28" s="59"/>
      <c r="S28" s="73">
        <f>ROUND('8-1-22 LG'!S28*1.15,2)</f>
        <v>4.6100000000000003</v>
      </c>
      <c r="T28" s="73">
        <f>ROUND('8-1-22 LG'!T28*1.15,2)</f>
        <v>9.27</v>
      </c>
      <c r="U28" s="73">
        <f>ROUND('8-1-22 LG'!U28*1.15,2)</f>
        <v>7.05</v>
      </c>
      <c r="V28" s="73">
        <f>ROUND('8-1-22 LG'!V28*1.15,2)</f>
        <v>13.43</v>
      </c>
    </row>
    <row r="29" spans="1:23" x14ac:dyDescent="0.55000000000000004">
      <c r="A29" s="74" t="s">
        <v>7</v>
      </c>
      <c r="B29" s="75"/>
      <c r="C29" s="58"/>
      <c r="D29" s="73">
        <f>ROUND('8-1-22 LG'!D29*1.15,2)</f>
        <v>6.89</v>
      </c>
      <c r="E29" s="73">
        <f>ROUND('8-1-22 LG'!E29*1.15,2)</f>
        <v>13.73</v>
      </c>
      <c r="F29" s="73">
        <f>ROUND('8-1-22 LG'!F29*1.15,2)</f>
        <v>10.42</v>
      </c>
      <c r="G29" s="73">
        <f>ROUND('8-1-22 LG'!G29*1.15,2)</f>
        <v>19.87</v>
      </c>
      <c r="H29" s="59"/>
      <c r="I29" s="73">
        <f>ROUND('8-1-22 LG'!I29*1.15,2)</f>
        <v>6.08</v>
      </c>
      <c r="J29" s="73">
        <f>ROUND('8-1-22 LG'!J29*1.15,2)</f>
        <v>12.17</v>
      </c>
      <c r="K29" s="73">
        <f>ROUND('8-1-22 LG'!K29*1.15,2)</f>
        <v>9.23</v>
      </c>
      <c r="L29" s="73">
        <f>ROUND('8-1-22 LG'!L29*1.15,2)</f>
        <v>17.600000000000001</v>
      </c>
      <c r="M29" s="59"/>
      <c r="N29" s="73">
        <f>ROUND('8-1-22 LG'!N29*1.15,2)</f>
        <v>5.85</v>
      </c>
      <c r="O29" s="73">
        <f>ROUND('8-1-22 LG'!O29*1.15,2)</f>
        <v>11.7</v>
      </c>
      <c r="P29" s="73">
        <f>ROUND('8-1-22 LG'!P29*1.15,2)</f>
        <v>8.91</v>
      </c>
      <c r="Q29" s="73">
        <f>ROUND('8-1-22 LG'!Q29*1.15,2)</f>
        <v>16.93</v>
      </c>
      <c r="R29" s="59"/>
      <c r="S29" s="73">
        <f>ROUND('8-1-22 LG'!S29*1.15,2)</f>
        <v>5.18</v>
      </c>
      <c r="T29" s="73">
        <f>ROUND('8-1-22 LG'!T29*1.15,2)</f>
        <v>10.36</v>
      </c>
      <c r="U29" s="73">
        <f>ROUND('8-1-22 LG'!U29*1.15,2)</f>
        <v>7.89</v>
      </c>
      <c r="V29" s="73">
        <f>ROUND('8-1-22 LG'!V29*1.15,2)</f>
        <v>15</v>
      </c>
    </row>
    <row r="30" spans="1:23" x14ac:dyDescent="0.55000000000000004">
      <c r="A30" s="74" t="s">
        <v>8</v>
      </c>
      <c r="B30" s="75"/>
      <c r="C30" s="58"/>
      <c r="D30" s="73">
        <f>ROUND('8-1-22 LG'!D30*1.15,2)</f>
        <v>7.03</v>
      </c>
      <c r="E30" s="73">
        <f>ROUND('8-1-22 LG'!E30*1.15,2)</f>
        <v>14.09</v>
      </c>
      <c r="F30" s="73">
        <f>ROUND('8-1-22 LG'!F30*1.15,2)</f>
        <v>10.72</v>
      </c>
      <c r="G30" s="73">
        <f>ROUND('8-1-22 LG'!G30*1.15,2)</f>
        <v>20.46</v>
      </c>
      <c r="H30" s="59"/>
      <c r="I30" s="73">
        <f>ROUND('8-1-22 LG'!I30*1.15,2)</f>
        <v>6.23</v>
      </c>
      <c r="J30" s="73">
        <f>ROUND('8-1-22 LG'!J30*1.15,2)</f>
        <v>12.48</v>
      </c>
      <c r="K30" s="73">
        <f>ROUND('8-1-22 LG'!K30*1.15,2)</f>
        <v>9.5</v>
      </c>
      <c r="L30" s="73">
        <f>ROUND('8-1-22 LG'!L30*1.15,2)</f>
        <v>18.11</v>
      </c>
      <c r="M30" s="59"/>
      <c r="N30" s="73">
        <f>ROUND('8-1-22 LG'!N30*1.15,2)</f>
        <v>6.11</v>
      </c>
      <c r="O30" s="73">
        <f>ROUND('8-1-22 LG'!O30*1.15,2)</f>
        <v>12.24</v>
      </c>
      <c r="P30" s="73">
        <f>ROUND('8-1-22 LG'!P30*1.15,2)</f>
        <v>9.33</v>
      </c>
      <c r="Q30" s="73">
        <f>ROUND('8-1-22 LG'!Q30*1.15,2)</f>
        <v>17.73</v>
      </c>
      <c r="R30" s="59"/>
      <c r="S30" s="73">
        <f>ROUND('8-1-22 LG'!S30*1.15,2)</f>
        <v>5.47</v>
      </c>
      <c r="T30" s="73">
        <f>ROUND('8-1-22 LG'!T30*1.15,2)</f>
        <v>11.01</v>
      </c>
      <c r="U30" s="73">
        <f>ROUND('8-1-22 LG'!U30*1.15,2)</f>
        <v>8.3800000000000008</v>
      </c>
      <c r="V30" s="73">
        <f>ROUND('8-1-22 LG'!V30*1.15,2)</f>
        <v>15.93</v>
      </c>
    </row>
    <row r="31" spans="1:23" x14ac:dyDescent="0.55000000000000004">
      <c r="A31" s="74" t="s">
        <v>9</v>
      </c>
      <c r="B31" s="75"/>
      <c r="C31" s="58"/>
      <c r="D31" s="73">
        <f>ROUND('8-1-22 LG'!D31*1.15,2)</f>
        <v>8.1300000000000008</v>
      </c>
      <c r="E31" s="73">
        <f>ROUND('8-1-22 LG'!E31*1.15,2)</f>
        <v>16.28</v>
      </c>
      <c r="F31" s="73">
        <f>ROUND('8-1-22 LG'!F31*1.15,2)</f>
        <v>12.32</v>
      </c>
      <c r="G31" s="73">
        <f>ROUND('8-1-22 LG'!G31*1.15,2)</f>
        <v>23.56</v>
      </c>
      <c r="H31" s="59"/>
      <c r="I31" s="73">
        <f>ROUND('8-1-22 LG'!I31*1.15,2)</f>
        <v>7.21</v>
      </c>
      <c r="J31" s="73">
        <f>ROUND('8-1-22 LG'!J31*1.15,2)</f>
        <v>14.4</v>
      </c>
      <c r="K31" s="73">
        <f>ROUND('8-1-22 LG'!K31*1.15,2)</f>
        <v>10.91</v>
      </c>
      <c r="L31" s="73">
        <f>ROUND('8-1-22 LG'!L31*1.15,2)</f>
        <v>20.86</v>
      </c>
      <c r="M31" s="59"/>
      <c r="N31" s="73">
        <f>ROUND('8-1-22 LG'!N31*1.15,2)</f>
        <v>6.9</v>
      </c>
      <c r="O31" s="73">
        <f>ROUND('8-1-22 LG'!O31*1.15,2)</f>
        <v>13.83</v>
      </c>
      <c r="P31" s="73">
        <f>ROUND('8-1-22 LG'!P31*1.15,2)</f>
        <v>10.49</v>
      </c>
      <c r="Q31" s="73">
        <f>ROUND('8-1-22 LG'!Q31*1.15,2)</f>
        <v>20.02</v>
      </c>
      <c r="R31" s="59"/>
      <c r="S31" s="73">
        <f>ROUND('8-1-22 LG'!S31*1.15,2)</f>
        <v>6.11</v>
      </c>
      <c r="T31" s="73">
        <f>ROUND('8-1-22 LG'!T31*1.15,2)</f>
        <v>12.24</v>
      </c>
      <c r="U31" s="73">
        <f>ROUND('8-1-22 LG'!U31*1.15,2)</f>
        <v>9.3000000000000007</v>
      </c>
      <c r="V31" s="73">
        <f>ROUND('8-1-22 LG'!V31*1.15,2)</f>
        <v>17.71</v>
      </c>
    </row>
    <row r="32" spans="1:23" x14ac:dyDescent="0.55000000000000004">
      <c r="A32" s="74" t="s">
        <v>10</v>
      </c>
      <c r="B32" s="75"/>
      <c r="C32" s="58"/>
      <c r="D32" s="73">
        <f>ROUND('8-1-22 LG'!D32*1.15,2)</f>
        <v>11.28</v>
      </c>
      <c r="E32" s="73">
        <f>ROUND('8-1-22 LG'!E32*1.15,2)</f>
        <v>22.57</v>
      </c>
      <c r="F32" s="73">
        <f>ROUND('8-1-22 LG'!F32*1.15,2)</f>
        <v>17.05</v>
      </c>
      <c r="G32" s="73">
        <f>ROUND('8-1-22 LG'!G32*1.15,2)</f>
        <v>32.729999999999997</v>
      </c>
      <c r="H32" s="59"/>
      <c r="I32" s="73">
        <f>ROUND('8-1-22 LG'!I32*1.15,2)</f>
        <v>9.98</v>
      </c>
      <c r="J32" s="73">
        <f>ROUND('8-1-22 LG'!J32*1.15,2)</f>
        <v>19.989999999999998</v>
      </c>
      <c r="K32" s="73">
        <f>ROUND('8-1-22 LG'!K32*1.15,2)</f>
        <v>15.09</v>
      </c>
      <c r="L32" s="73">
        <f>ROUND('8-1-22 LG'!L32*1.15,2)</f>
        <v>28.98</v>
      </c>
      <c r="M32" s="59"/>
      <c r="N32" s="73">
        <f>ROUND('8-1-22 LG'!N32*1.15,2)</f>
        <v>9.7799999999999994</v>
      </c>
      <c r="O32" s="73">
        <f>ROUND('8-1-22 LG'!O32*1.15,2)</f>
        <v>19.52</v>
      </c>
      <c r="P32" s="73">
        <f>ROUND('8-1-22 LG'!P32*1.15,2)</f>
        <v>14.78</v>
      </c>
      <c r="Q32" s="73">
        <f>ROUND('8-1-22 LG'!Q32*1.15,2)</f>
        <v>28.3</v>
      </c>
      <c r="R32" s="59"/>
      <c r="S32" s="73">
        <f>ROUND('8-1-22 LG'!S32*1.15,2)</f>
        <v>8.76</v>
      </c>
      <c r="T32" s="73">
        <f>ROUND('8-1-22 LG'!T32*1.15,2)</f>
        <v>17.53</v>
      </c>
      <c r="U32" s="73">
        <f>ROUND('8-1-22 LG'!U32*1.15,2)</f>
        <v>13.26</v>
      </c>
      <c r="V32" s="73">
        <f>ROUND('8-1-22 LG'!V32*1.15,2)</f>
        <v>25.42</v>
      </c>
    </row>
    <row r="33" spans="1:23" x14ac:dyDescent="0.55000000000000004">
      <c r="A33" s="74" t="s">
        <v>11</v>
      </c>
      <c r="B33" s="75"/>
      <c r="C33" s="58"/>
      <c r="D33" s="73">
        <f>ROUND('8-1-22 LG'!D33*1.15,2)</f>
        <v>13</v>
      </c>
      <c r="E33" s="73">
        <f>ROUND('8-1-22 LG'!E33*1.15,2)</f>
        <v>25.96</v>
      </c>
      <c r="F33" s="73">
        <f>ROUND('8-1-22 LG'!F33*1.15,2)</f>
        <v>19.579999999999998</v>
      </c>
      <c r="G33" s="73">
        <f>ROUND('8-1-22 LG'!G33*1.15,2)</f>
        <v>37.619999999999997</v>
      </c>
      <c r="H33" s="59"/>
      <c r="I33" s="73">
        <f>ROUND('8-1-22 LG'!I33*1.15,2)</f>
        <v>11.5</v>
      </c>
      <c r="J33" s="73">
        <f>ROUND('8-1-22 LG'!J33*1.15,2)</f>
        <v>22.99</v>
      </c>
      <c r="K33" s="73">
        <f>ROUND('8-1-22 LG'!K33*1.15,2)</f>
        <v>17.34</v>
      </c>
      <c r="L33" s="73">
        <f>ROUND('8-1-22 LG'!L33*1.15,2)</f>
        <v>33.299999999999997</v>
      </c>
      <c r="M33" s="59"/>
      <c r="N33" s="73">
        <f>ROUND('8-1-22 LG'!N33*1.15,2)</f>
        <v>11.02</v>
      </c>
      <c r="O33" s="73">
        <f>ROUND('8-1-22 LG'!O33*1.15,2)</f>
        <v>22</v>
      </c>
      <c r="P33" s="73">
        <f>ROUND('8-1-22 LG'!P33*1.15,2)</f>
        <v>16.64</v>
      </c>
      <c r="Q33" s="73">
        <f>ROUND('8-1-22 LG'!Q33*1.15,2)</f>
        <v>31.89</v>
      </c>
      <c r="R33" s="59"/>
      <c r="S33" s="73">
        <f>ROUND('8-1-22 LG'!S33*1.15,2)</f>
        <v>9.76</v>
      </c>
      <c r="T33" s="73">
        <f>ROUND('8-1-22 LG'!T33*1.15,2)</f>
        <v>19.489999999999998</v>
      </c>
      <c r="U33" s="73">
        <f>ROUND('8-1-22 LG'!U33*1.15,2)</f>
        <v>14.72</v>
      </c>
      <c r="V33" s="73">
        <f>ROUND('8-1-22 LG'!V33*1.15,2)</f>
        <v>28.24</v>
      </c>
    </row>
    <row r="34" spans="1:23" ht="18.3" x14ac:dyDescent="0.7">
      <c r="A34" s="128" t="s">
        <v>107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79"/>
    </row>
    <row r="35" spans="1:23" x14ac:dyDescent="0.55000000000000004">
      <c r="A35" s="74" t="s">
        <v>6</v>
      </c>
      <c r="B35" s="75"/>
      <c r="C35" s="58"/>
      <c r="D35" s="73">
        <f>ROUND('8-1-22 LG'!D35*1.15,2)</f>
        <v>6.65</v>
      </c>
      <c r="E35" s="73">
        <f>ROUND('8-1-22 LG'!E35*1.15,2)</f>
        <v>13.32</v>
      </c>
      <c r="F35" s="73">
        <f>ROUND('8-1-22 LG'!F35*1.15,2)</f>
        <v>10.130000000000001</v>
      </c>
      <c r="G35" s="73">
        <f>ROUND('8-1-22 LG'!G35*1.15,2)</f>
        <v>19.309999999999999</v>
      </c>
      <c r="H35" s="59"/>
      <c r="I35" s="73">
        <f>ROUND('8-1-22 LG'!I35*1.15,2)</f>
        <v>5.97</v>
      </c>
      <c r="J35" s="73">
        <f>ROUND('8-1-22 LG'!J35*1.15,2)</f>
        <v>11.96</v>
      </c>
      <c r="K35" s="73">
        <f>ROUND('8-1-22 LG'!K35*1.15,2)</f>
        <v>9.1</v>
      </c>
      <c r="L35" s="73">
        <f>ROUND('8-1-22 LG'!L35*1.15,2)</f>
        <v>17.34</v>
      </c>
      <c r="M35" s="59"/>
      <c r="N35" s="73">
        <f>ROUND('8-1-22 LG'!N35*1.15,2)</f>
        <v>5.88</v>
      </c>
      <c r="O35" s="73">
        <f>ROUND('8-1-22 LG'!O35*1.15,2)</f>
        <v>11.74</v>
      </c>
      <c r="P35" s="73">
        <f>ROUND('8-1-22 LG'!P35*1.15,2)</f>
        <v>8.94</v>
      </c>
      <c r="Q35" s="73">
        <f>ROUND('8-1-22 LG'!Q35*1.15,2)</f>
        <v>17.05</v>
      </c>
      <c r="R35" s="59"/>
      <c r="S35" s="73">
        <f>ROUND('8-1-22 LG'!S35*1.15,2)</f>
        <v>5.34</v>
      </c>
      <c r="T35" s="73">
        <f>ROUND('8-1-22 LG'!T35*1.15,2)</f>
        <v>10.7</v>
      </c>
      <c r="U35" s="73">
        <f>ROUND('8-1-22 LG'!U35*1.15,2)</f>
        <v>8.1300000000000008</v>
      </c>
      <c r="V35" s="73">
        <f>ROUND('8-1-22 LG'!V35*1.15,2)</f>
        <v>15.51</v>
      </c>
    </row>
    <row r="36" spans="1:23" x14ac:dyDescent="0.55000000000000004">
      <c r="A36" s="74" t="s">
        <v>7</v>
      </c>
      <c r="B36" s="75"/>
      <c r="C36" s="58"/>
      <c r="D36" s="73">
        <f>ROUND('8-1-22 LG'!D36*1.15,2)</f>
        <v>7.6</v>
      </c>
      <c r="E36" s="73">
        <f>ROUND('8-1-22 LG'!E36*1.15,2)</f>
        <v>15.17</v>
      </c>
      <c r="F36" s="73">
        <f>ROUND('8-1-22 LG'!F36*1.15,2)</f>
        <v>11.52</v>
      </c>
      <c r="G36" s="73">
        <f>ROUND('8-1-22 LG'!G36*1.15,2)</f>
        <v>21.98</v>
      </c>
      <c r="H36" s="59"/>
      <c r="I36" s="73">
        <f>ROUND('8-1-22 LG'!I36*1.15,2)</f>
        <v>6.81</v>
      </c>
      <c r="J36" s="73">
        <f>ROUND('8-1-22 LG'!J36*1.15,2)</f>
        <v>13.59</v>
      </c>
      <c r="K36" s="73">
        <f>ROUND('8-1-22 LG'!K36*1.15,2)</f>
        <v>10.32</v>
      </c>
      <c r="L36" s="73">
        <f>ROUND('8-1-22 LG'!L36*1.15,2)</f>
        <v>19.7</v>
      </c>
      <c r="M36" s="59"/>
      <c r="N36" s="73">
        <f>ROUND('8-1-22 LG'!N36*1.15,2)</f>
        <v>6.57</v>
      </c>
      <c r="O36" s="73">
        <f>ROUND('8-1-22 LG'!O36*1.15,2)</f>
        <v>13.12</v>
      </c>
      <c r="P36" s="73">
        <f>ROUND('8-1-22 LG'!P36*1.15,2)</f>
        <v>9.99</v>
      </c>
      <c r="Q36" s="73">
        <f>ROUND('8-1-22 LG'!Q36*1.15,2)</f>
        <v>19.010000000000002</v>
      </c>
      <c r="R36" s="59"/>
      <c r="S36" s="73">
        <f>ROUND('8-1-22 LG'!S36*1.15,2)</f>
        <v>5.9</v>
      </c>
      <c r="T36" s="73">
        <f>ROUND('8-1-22 LG'!T36*1.15,2)</f>
        <v>11.79</v>
      </c>
      <c r="U36" s="73">
        <f>ROUND('8-1-22 LG'!U36*1.15,2)</f>
        <v>8.98</v>
      </c>
      <c r="V36" s="73">
        <f>ROUND('8-1-22 LG'!V36*1.15,2)</f>
        <v>17.09</v>
      </c>
    </row>
    <row r="37" spans="1:23" x14ac:dyDescent="0.55000000000000004">
      <c r="A37" s="74" t="s">
        <v>8</v>
      </c>
      <c r="B37" s="75"/>
      <c r="C37" s="58"/>
      <c r="D37" s="73">
        <f>ROUND('8-1-22 LG'!D37*1.15,2)</f>
        <v>7.77</v>
      </c>
      <c r="E37" s="73">
        <f>ROUND('8-1-22 LG'!E37*1.15,2)</f>
        <v>15.51</v>
      </c>
      <c r="F37" s="73">
        <f>ROUND('8-1-22 LG'!F37*1.15,2)</f>
        <v>11.81</v>
      </c>
      <c r="G37" s="73">
        <f>ROUND('8-1-22 LG'!G37*1.15,2)</f>
        <v>22.56</v>
      </c>
      <c r="H37" s="59"/>
      <c r="I37" s="73">
        <f>ROUND('8-1-22 LG'!I37*1.15,2)</f>
        <v>6.97</v>
      </c>
      <c r="J37" s="73">
        <f>ROUND('8-1-22 LG'!J37*1.15,2)</f>
        <v>13.92</v>
      </c>
      <c r="K37" s="73">
        <f>ROUND('8-1-22 LG'!K37*1.15,2)</f>
        <v>10.59</v>
      </c>
      <c r="L37" s="73">
        <f>ROUND('8-1-22 LG'!L37*1.15,2)</f>
        <v>20.21</v>
      </c>
      <c r="M37" s="59"/>
      <c r="N37" s="73">
        <f>ROUND('8-1-22 LG'!N37*1.15,2)</f>
        <v>6.83</v>
      </c>
      <c r="O37" s="73">
        <f>ROUND('8-1-22 LG'!O37*1.15,2)</f>
        <v>13.67</v>
      </c>
      <c r="P37" s="73">
        <f>ROUND('8-1-22 LG'!P37*1.15,2)</f>
        <v>10.4</v>
      </c>
      <c r="Q37" s="73">
        <f>ROUND('8-1-22 LG'!Q37*1.15,2)</f>
        <v>19.829999999999998</v>
      </c>
      <c r="R37" s="59"/>
      <c r="S37" s="73">
        <f>ROUND('8-1-22 LG'!S37*1.15,2)</f>
        <v>6.21</v>
      </c>
      <c r="T37" s="73">
        <f>ROUND('8-1-22 LG'!T37*1.15,2)</f>
        <v>12.42</v>
      </c>
      <c r="U37" s="73">
        <f>ROUND('8-1-22 LG'!U37*1.15,2)</f>
        <v>9.4600000000000009</v>
      </c>
      <c r="V37" s="73">
        <f>ROUND('8-1-22 LG'!V37*1.15,2)</f>
        <v>18.010000000000002</v>
      </c>
    </row>
    <row r="38" spans="1:23" x14ac:dyDescent="0.55000000000000004">
      <c r="A38" s="74" t="s">
        <v>9</v>
      </c>
      <c r="B38" s="75"/>
      <c r="C38" s="58"/>
      <c r="D38" s="73">
        <f>ROUND('8-1-22 LG'!D38*1.15,2)</f>
        <v>8.8699999999999992</v>
      </c>
      <c r="E38" s="73">
        <f>ROUND('8-1-22 LG'!E38*1.15,2)</f>
        <v>17.7</v>
      </c>
      <c r="F38" s="73">
        <f>ROUND('8-1-22 LG'!F38*1.15,2)</f>
        <v>13.41</v>
      </c>
      <c r="G38" s="73">
        <f>ROUND('8-1-22 LG'!G38*1.15,2)</f>
        <v>25.66</v>
      </c>
      <c r="H38" s="59"/>
      <c r="I38" s="73">
        <f>ROUND('8-1-22 LG'!I38*1.15,2)</f>
        <v>7.91</v>
      </c>
      <c r="J38" s="73">
        <f>ROUND('8-1-22 LG'!J38*1.15,2)</f>
        <v>15.84</v>
      </c>
      <c r="K38" s="73">
        <f>ROUND('8-1-22 LG'!K38*1.15,2)</f>
        <v>11.98</v>
      </c>
      <c r="L38" s="73">
        <f>ROUND('8-1-22 LG'!L38*1.15,2)</f>
        <v>22.97</v>
      </c>
      <c r="M38" s="59"/>
      <c r="N38" s="73">
        <f>ROUND('8-1-22 LG'!N38*1.15,2)</f>
        <v>7.61</v>
      </c>
      <c r="O38" s="73">
        <f>ROUND('8-1-22 LG'!O38*1.15,2)</f>
        <v>15.26</v>
      </c>
      <c r="P38" s="73">
        <f>ROUND('8-1-22 LG'!P38*1.15,2)</f>
        <v>11.57</v>
      </c>
      <c r="Q38" s="73">
        <f>ROUND('8-1-22 LG'!Q38*1.15,2)</f>
        <v>22.11</v>
      </c>
      <c r="R38" s="59"/>
      <c r="S38" s="73">
        <f>ROUND('8-1-22 LG'!S38*1.15,2)</f>
        <v>6.83</v>
      </c>
      <c r="T38" s="73">
        <f>ROUND('8-1-22 LG'!T38*1.15,2)</f>
        <v>13.67</v>
      </c>
      <c r="U38" s="73">
        <f>ROUND('8-1-22 LG'!U38*1.15,2)</f>
        <v>10.37</v>
      </c>
      <c r="V38" s="73">
        <f>ROUND('8-1-22 LG'!V38*1.15,2)</f>
        <v>19.809999999999999</v>
      </c>
    </row>
    <row r="39" spans="1:23" x14ac:dyDescent="0.55000000000000004">
      <c r="A39" s="74" t="s">
        <v>10</v>
      </c>
      <c r="B39" s="75"/>
      <c r="C39" s="58"/>
      <c r="D39" s="73">
        <f>ROUND('8-1-22 LG'!D39*1.15,2)</f>
        <v>11.98</v>
      </c>
      <c r="E39" s="73">
        <f>ROUND('8-1-22 LG'!E39*1.15,2)</f>
        <v>24.01</v>
      </c>
      <c r="F39" s="73">
        <f>ROUND('8-1-22 LG'!F39*1.15,2)</f>
        <v>18.12</v>
      </c>
      <c r="G39" s="73">
        <f>ROUND('8-1-22 LG'!G39*1.15,2)</f>
        <v>34.82</v>
      </c>
      <c r="H39" s="59"/>
      <c r="I39" s="73">
        <f>ROUND('8-1-22 LG'!I39*1.15,2)</f>
        <v>10.7</v>
      </c>
      <c r="J39" s="73">
        <f>ROUND('8-1-22 LG'!J39*1.15,2)</f>
        <v>21.42</v>
      </c>
      <c r="K39" s="73">
        <f>ROUND('8-1-22 LG'!K39*1.15,2)</f>
        <v>16.16</v>
      </c>
      <c r="L39" s="73">
        <f>ROUND('8-1-22 LG'!L39*1.15,2)</f>
        <v>31.08</v>
      </c>
      <c r="M39" s="59"/>
      <c r="N39" s="73">
        <f>ROUND('8-1-22 LG'!N39*1.15,2)</f>
        <v>10.49</v>
      </c>
      <c r="O39" s="73">
        <f>ROUND('8-1-22 LG'!O39*1.15,2)</f>
        <v>20.95</v>
      </c>
      <c r="P39" s="73">
        <f>ROUND('8-1-22 LG'!P39*1.15,2)</f>
        <v>15.86</v>
      </c>
      <c r="Q39" s="73">
        <f>ROUND('8-1-22 LG'!Q39*1.15,2)</f>
        <v>30.41</v>
      </c>
      <c r="R39" s="59"/>
      <c r="S39" s="73">
        <f>ROUND('8-1-22 LG'!S39*1.15,2)</f>
        <v>9.49</v>
      </c>
      <c r="T39" s="73">
        <f>ROUND('8-1-22 LG'!T39*1.15,2)</f>
        <v>18.940000000000001</v>
      </c>
      <c r="U39" s="73">
        <f>ROUND('8-1-22 LG'!U39*1.15,2)</f>
        <v>14.36</v>
      </c>
      <c r="V39" s="73">
        <f>ROUND('8-1-22 LG'!V39*1.15,2)</f>
        <v>27.49</v>
      </c>
    </row>
    <row r="40" spans="1:23" x14ac:dyDescent="0.55000000000000004">
      <c r="A40" s="74" t="s">
        <v>11</v>
      </c>
      <c r="B40" s="75"/>
      <c r="C40" s="58"/>
      <c r="D40" s="73">
        <f>ROUND('8-1-22 LG'!D40*1.15,2)</f>
        <v>13.71</v>
      </c>
      <c r="E40" s="73">
        <f>ROUND('8-1-22 LG'!E40*1.15,2)</f>
        <v>27.4</v>
      </c>
      <c r="F40" s="73">
        <f>ROUND('8-1-22 LG'!F40*1.15,2)</f>
        <v>20.68</v>
      </c>
      <c r="G40" s="73">
        <f>ROUND('8-1-22 LG'!G40*1.15,2)</f>
        <v>39.72</v>
      </c>
      <c r="H40" s="59"/>
      <c r="I40" s="73">
        <f>ROUND('8-1-22 LG'!I40*1.15,2)</f>
        <v>12.22</v>
      </c>
      <c r="J40" s="73">
        <f>ROUND('8-1-22 LG'!J40*1.15,2)</f>
        <v>24.43</v>
      </c>
      <c r="K40" s="73">
        <f>ROUND('8-1-22 LG'!K40*1.15,2)</f>
        <v>18.43</v>
      </c>
      <c r="L40" s="73">
        <f>ROUND('8-1-22 LG'!L40*1.15,2)</f>
        <v>35.4</v>
      </c>
      <c r="M40" s="59"/>
      <c r="N40" s="73">
        <f>ROUND('8-1-22 LG'!N40*1.15,2)</f>
        <v>11.73</v>
      </c>
      <c r="O40" s="73">
        <f>ROUND('8-1-22 LG'!O40*1.15,2)</f>
        <v>23.43</v>
      </c>
      <c r="P40" s="73">
        <f>ROUND('8-1-22 LG'!P40*1.15,2)</f>
        <v>17.7</v>
      </c>
      <c r="Q40" s="73">
        <f>ROUND('8-1-22 LG'!Q40*1.15,2)</f>
        <v>33.979999999999997</v>
      </c>
      <c r="R40" s="59"/>
      <c r="S40" s="73">
        <f>ROUND('8-1-22 LG'!S40*1.15,2)</f>
        <v>10.48</v>
      </c>
      <c r="T40" s="73">
        <f>ROUND('8-1-22 LG'!T40*1.15,2)</f>
        <v>20.91</v>
      </c>
      <c r="U40" s="73">
        <f>ROUND('8-1-22 LG'!U40*1.15,2)</f>
        <v>15.8</v>
      </c>
      <c r="V40" s="73">
        <f>ROUND('8-1-22 LG'!V40*1.15,2)</f>
        <v>30.34</v>
      </c>
    </row>
  </sheetData>
  <sheetProtection algorithmName="SHA-512" hashValue="unaS8WcNaqtuwjIkBRHE/aM6c2Uiujagu1OrkC8fhKf78QGfoZsu3/8FKPG8eklDXaP4iZi4FrGXoWNeLAR3mQ==" saltValue="lfDRmdD9oxGj7/Xc76fBpw==" spinCount="100000" sheet="1" selectLockedCells="1" selectUnlockedCells="1"/>
  <mergeCells count="11">
    <mergeCell ref="A4:B4"/>
    <mergeCell ref="A5:B5"/>
    <mergeCell ref="D1:L1"/>
    <mergeCell ref="N1:V1"/>
    <mergeCell ref="D2:L2"/>
    <mergeCell ref="N2:V2"/>
    <mergeCell ref="A3:B3"/>
    <mergeCell ref="D3:G3"/>
    <mergeCell ref="I3:L3"/>
    <mergeCell ref="N3:Q3"/>
    <mergeCell ref="S3:V3"/>
  </mergeCells>
  <printOptions horizontalCentered="1" verticalCentered="1"/>
  <pageMargins left="0.25" right="0.25" top="0.25" bottom="0.25" header="0.3" footer="0.3"/>
  <pageSetup scale="76" fitToHeight="2" orientation="landscape" horizontalDpi="0" verticalDpi="0" r:id="rId1"/>
  <headerFooter>
    <oddFooter>&amp;L&amp;F, &amp;A&amp;RPage &amp;P of &amp;N</oddFooter>
  </headerFooter>
  <rowBreaks count="1" manualBreakCount="1">
    <brk id="40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3"/>
  <sheetViews>
    <sheetView workbookViewId="0">
      <selection activeCell="E4" sqref="E4"/>
    </sheetView>
  </sheetViews>
  <sheetFormatPr defaultRowHeight="14.4" x14ac:dyDescent="0.55000000000000004"/>
  <cols>
    <col min="1" max="1" width="21.1015625" bestFit="1" customWidth="1"/>
    <col min="3" max="3" width="21.1015625" bestFit="1" customWidth="1"/>
    <col min="5" max="5" width="21.1015625" bestFit="1" customWidth="1"/>
    <col min="7" max="7" width="19" bestFit="1" customWidth="1"/>
  </cols>
  <sheetData>
    <row r="1" spans="1:7" x14ac:dyDescent="0.55000000000000004">
      <c r="A1" s="8" t="s">
        <v>42</v>
      </c>
    </row>
    <row r="3" spans="1:7" ht="15.6" x14ac:dyDescent="0.6">
      <c r="A3" s="43" t="s">
        <v>115</v>
      </c>
      <c r="C3" s="43" t="s">
        <v>114</v>
      </c>
      <c r="E3" s="1" t="s">
        <v>19</v>
      </c>
      <c r="F3" s="2"/>
      <c r="G3" s="1" t="s">
        <v>74</v>
      </c>
    </row>
    <row r="4" spans="1:7" ht="15.6" x14ac:dyDescent="0.6">
      <c r="A4" s="43" t="s">
        <v>44</v>
      </c>
      <c r="C4" s="43" t="s">
        <v>44</v>
      </c>
      <c r="E4" s="1" t="s">
        <v>43</v>
      </c>
      <c r="F4" s="2"/>
      <c r="G4" s="1" t="s">
        <v>77</v>
      </c>
    </row>
    <row r="5" spans="1:7" ht="15.6" x14ac:dyDescent="0.6">
      <c r="A5" s="44">
        <v>45078</v>
      </c>
      <c r="C5" s="44">
        <v>45231</v>
      </c>
      <c r="E5" s="3" t="s">
        <v>20</v>
      </c>
      <c r="F5" s="2"/>
      <c r="G5" s="3" t="s">
        <v>75</v>
      </c>
    </row>
    <row r="6" spans="1:7" ht="15.6" x14ac:dyDescent="0.6">
      <c r="A6" s="44">
        <v>45108</v>
      </c>
      <c r="C6" s="44">
        <v>45261</v>
      </c>
      <c r="E6" s="2" t="s">
        <v>21</v>
      </c>
      <c r="G6" s="2" t="s">
        <v>76</v>
      </c>
    </row>
    <row r="7" spans="1:7" x14ac:dyDescent="0.55000000000000004">
      <c r="A7" s="44">
        <v>45139</v>
      </c>
      <c r="C7" s="44">
        <v>45292</v>
      </c>
    </row>
    <row r="8" spans="1:7" x14ac:dyDescent="0.55000000000000004">
      <c r="A8" s="44">
        <v>45170</v>
      </c>
      <c r="C8" s="44">
        <v>45323</v>
      </c>
    </row>
    <row r="9" spans="1:7" x14ac:dyDescent="0.55000000000000004">
      <c r="A9" s="44">
        <v>45200</v>
      </c>
      <c r="C9" s="44">
        <v>45352</v>
      </c>
    </row>
    <row r="10" spans="1:7" x14ac:dyDescent="0.55000000000000004">
      <c r="A10" s="44"/>
      <c r="C10" s="44">
        <v>45383</v>
      </c>
    </row>
    <row r="11" spans="1:7" x14ac:dyDescent="0.55000000000000004">
      <c r="A11" s="44"/>
      <c r="C11" s="44">
        <v>45413</v>
      </c>
    </row>
    <row r="12" spans="1:7" x14ac:dyDescent="0.55000000000000004">
      <c r="A12" s="44"/>
      <c r="C12" s="44">
        <v>45444</v>
      </c>
    </row>
    <row r="13" spans="1:7" x14ac:dyDescent="0.55000000000000004">
      <c r="A13" s="44"/>
      <c r="C13" s="44">
        <v>45474</v>
      </c>
    </row>
    <row r="14" spans="1:7" x14ac:dyDescent="0.55000000000000004">
      <c r="A14" s="44"/>
    </row>
    <row r="15" spans="1:7" x14ac:dyDescent="0.55000000000000004">
      <c r="A15" s="44"/>
    </row>
    <row r="16" spans="1:7" x14ac:dyDescent="0.55000000000000004">
      <c r="A16" s="44"/>
    </row>
    <row r="17" spans="1:1" x14ac:dyDescent="0.55000000000000004">
      <c r="A17" s="44"/>
    </row>
    <row r="18" spans="1:1" x14ac:dyDescent="0.55000000000000004">
      <c r="A18" s="44"/>
    </row>
    <row r="21" spans="1:1" x14ac:dyDescent="0.55000000000000004">
      <c r="A21" s="44"/>
    </row>
    <row r="23" spans="1:1" x14ac:dyDescent="0.55000000000000004">
      <c r="A23" s="44"/>
    </row>
  </sheetData>
  <sheetProtection algorithmName="SHA-512" hashValue="H2l7Um8j/f7oc23x1OpfAYVlKCb140PbnY+8X9puoug3JKHQcmLvNa3Ptv7oJ6XZLsRBhIquFbL9l57oA3UE7Q==" saltValue="ZyDkLvnhWSOhls3JUcn0bA==" spinCount="100000" sheet="1" selectLockedCells="1" selectUnlockedCell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CA4D-8C6E-45B4-A7C9-9E2EB071F755}">
  <sheetPr>
    <pageSetUpPr fitToPage="1"/>
  </sheetPr>
  <dimension ref="A1:V41"/>
  <sheetViews>
    <sheetView zoomScaleNormal="100" zoomScaleSheetLayoutView="100" workbookViewId="0">
      <selection activeCell="Z34" sqref="Z34"/>
    </sheetView>
  </sheetViews>
  <sheetFormatPr defaultRowHeight="14.4" x14ac:dyDescent="0.55000000000000004"/>
  <cols>
    <col min="3" max="3" width="2.1015625" customWidth="1"/>
    <col min="8" max="8" width="2.1015625" customWidth="1"/>
    <col min="13" max="13" width="2.1015625" customWidth="1"/>
    <col min="18" max="18" width="2.1015625" customWidth="1"/>
  </cols>
  <sheetData>
    <row r="1" spans="1:22" ht="20.399999999999999" x14ac:dyDescent="0.55000000000000004">
      <c r="A1" s="45"/>
      <c r="B1" s="46"/>
      <c r="D1" s="157" t="s">
        <v>36</v>
      </c>
      <c r="E1" s="158"/>
      <c r="F1" s="158"/>
      <c r="G1" s="158"/>
      <c r="H1" s="158"/>
      <c r="I1" s="158"/>
      <c r="J1" s="158"/>
      <c r="K1" s="158"/>
      <c r="L1" s="159"/>
      <c r="N1" s="157" t="s">
        <v>37</v>
      </c>
      <c r="O1" s="158"/>
      <c r="P1" s="158"/>
      <c r="Q1" s="158"/>
      <c r="R1" s="158"/>
      <c r="S1" s="158"/>
      <c r="T1" s="158"/>
      <c r="U1" s="158"/>
      <c r="V1" s="159"/>
    </row>
    <row r="2" spans="1:22" ht="18.3" x14ac:dyDescent="0.55000000000000004">
      <c r="A2" s="47"/>
      <c r="B2" s="48"/>
      <c r="D2" s="160" t="s">
        <v>38</v>
      </c>
      <c r="E2" s="161"/>
      <c r="F2" s="161"/>
      <c r="G2" s="161"/>
      <c r="H2" s="161"/>
      <c r="I2" s="161"/>
      <c r="J2" s="161"/>
      <c r="K2" s="161"/>
      <c r="L2" s="162"/>
      <c r="N2" s="160" t="s">
        <v>39</v>
      </c>
      <c r="O2" s="161"/>
      <c r="P2" s="161"/>
      <c r="Q2" s="161"/>
      <c r="R2" s="161"/>
      <c r="S2" s="161"/>
      <c r="T2" s="161"/>
      <c r="U2" s="161"/>
      <c r="V2" s="162"/>
    </row>
    <row r="3" spans="1:22" ht="15.6" x14ac:dyDescent="0.55000000000000004">
      <c r="A3" s="163" t="s">
        <v>86</v>
      </c>
      <c r="B3" s="164"/>
      <c r="D3" s="165" t="s">
        <v>40</v>
      </c>
      <c r="E3" s="166"/>
      <c r="F3" s="166"/>
      <c r="G3" s="167"/>
      <c r="H3" s="49"/>
      <c r="I3" s="165" t="s">
        <v>41</v>
      </c>
      <c r="J3" s="166"/>
      <c r="K3" s="166"/>
      <c r="L3" s="167"/>
      <c r="M3" s="49"/>
      <c r="N3" s="165" t="s">
        <v>40</v>
      </c>
      <c r="O3" s="166"/>
      <c r="P3" s="166"/>
      <c r="Q3" s="167"/>
      <c r="R3" s="49"/>
      <c r="S3" s="165" t="s">
        <v>41</v>
      </c>
      <c r="T3" s="166"/>
      <c r="U3" s="166"/>
      <c r="V3" s="167"/>
    </row>
    <row r="4" spans="1:22" ht="15.6" x14ac:dyDescent="0.55000000000000004">
      <c r="A4" s="153" t="s">
        <v>113</v>
      </c>
      <c r="B4" s="154"/>
      <c r="D4" s="50"/>
      <c r="E4" s="50" t="s">
        <v>12</v>
      </c>
      <c r="F4" s="51" t="s">
        <v>12</v>
      </c>
      <c r="G4" s="50" t="s">
        <v>12</v>
      </c>
      <c r="H4" s="49"/>
      <c r="I4" s="50"/>
      <c r="J4" s="50" t="s">
        <v>12</v>
      </c>
      <c r="K4" s="51" t="s">
        <v>12</v>
      </c>
      <c r="L4" s="50" t="s">
        <v>12</v>
      </c>
      <c r="M4" s="49"/>
      <c r="N4" s="50"/>
      <c r="O4" s="50" t="s">
        <v>12</v>
      </c>
      <c r="P4" s="51" t="s">
        <v>12</v>
      </c>
      <c r="Q4" s="50" t="s">
        <v>12</v>
      </c>
      <c r="R4" s="49"/>
      <c r="S4" s="50"/>
      <c r="T4" s="50" t="s">
        <v>12</v>
      </c>
      <c r="U4" s="51" t="s">
        <v>12</v>
      </c>
      <c r="V4" s="50" t="s">
        <v>12</v>
      </c>
    </row>
    <row r="5" spans="1:22" ht="18.3" x14ac:dyDescent="0.55000000000000004">
      <c r="A5" s="155" t="s">
        <v>13</v>
      </c>
      <c r="B5" s="156"/>
      <c r="D5" s="52" t="s">
        <v>12</v>
      </c>
      <c r="E5" s="53" t="s">
        <v>14</v>
      </c>
      <c r="F5" s="54" t="s">
        <v>15</v>
      </c>
      <c r="G5" s="53" t="s">
        <v>16</v>
      </c>
      <c r="H5" s="49"/>
      <c r="I5" s="52" t="s">
        <v>12</v>
      </c>
      <c r="J5" s="53" t="s">
        <v>14</v>
      </c>
      <c r="K5" s="54" t="s">
        <v>15</v>
      </c>
      <c r="L5" s="53" t="s">
        <v>16</v>
      </c>
      <c r="M5" s="49"/>
      <c r="N5" s="52" t="s">
        <v>12</v>
      </c>
      <c r="O5" s="53" t="s">
        <v>14</v>
      </c>
      <c r="P5" s="54" t="s">
        <v>15</v>
      </c>
      <c r="Q5" s="53" t="s">
        <v>16</v>
      </c>
      <c r="R5" s="49"/>
      <c r="S5" s="52" t="s">
        <v>12</v>
      </c>
      <c r="T5" s="53" t="s">
        <v>14</v>
      </c>
      <c r="U5" s="54" t="s">
        <v>15</v>
      </c>
      <c r="V5" s="53" t="s">
        <v>16</v>
      </c>
    </row>
    <row r="6" spans="1:22" ht="18.3" x14ac:dyDescent="0.55000000000000004">
      <c r="A6" s="131" t="s">
        <v>97</v>
      </c>
      <c r="B6" s="132"/>
      <c r="C6" s="132"/>
      <c r="D6" s="132"/>
      <c r="E6" s="132"/>
      <c r="F6" s="132"/>
      <c r="G6" s="132"/>
      <c r="H6" s="132"/>
      <c r="I6" s="133"/>
      <c r="J6" s="134"/>
      <c r="K6" s="134"/>
      <c r="L6" s="134"/>
      <c r="M6" s="132"/>
      <c r="N6" s="132"/>
      <c r="O6" s="132"/>
      <c r="P6" s="132"/>
      <c r="Q6" s="132"/>
      <c r="R6" s="132"/>
      <c r="S6" s="132"/>
      <c r="T6" s="132"/>
      <c r="U6" s="132"/>
      <c r="V6" s="135"/>
    </row>
    <row r="7" spans="1:22" x14ac:dyDescent="0.55000000000000004">
      <c r="A7" s="33" t="s">
        <v>6</v>
      </c>
      <c r="B7" s="33"/>
      <c r="D7" s="34">
        <f>ROUND('8-1-2022 Sm Grp (Print)'!D7*1.15,2)</f>
        <v>4.8600000000000003</v>
      </c>
      <c r="E7" s="34">
        <f>ROUND('8-1-2022 Sm Grp (Print)'!E7*1.15,2)</f>
        <v>9.3800000000000008</v>
      </c>
      <c r="F7" s="34">
        <f>ROUND('8-1-2022 Sm Grp (Print)'!F7*1.15,2)</f>
        <v>7.27</v>
      </c>
      <c r="G7" s="34">
        <f>ROUND('8-1-2022 Sm Grp (Print)'!G7*1.15,2)</f>
        <v>13.65</v>
      </c>
      <c r="I7" s="34">
        <f>ROUND('8-1-2022 Sm Grp (Print)'!I7*1.15,2)</f>
        <v>3.8</v>
      </c>
      <c r="J7" s="34">
        <f>ROUND('8-1-2022 Sm Grp (Print)'!J7*1.15,2)</f>
        <v>7.39</v>
      </c>
      <c r="K7" s="34">
        <f>ROUND('8-1-2022 Sm Grp (Print)'!K7*1.15,2)</f>
        <v>5.7</v>
      </c>
      <c r="L7" s="34">
        <f>ROUND('8-1-2022 Sm Grp (Print)'!L7*1.15,2)</f>
        <v>10.72</v>
      </c>
      <c r="N7" s="34">
        <f>ROUND('8-1-2022 Sm Grp (Print)'!N7*1.15,2)</f>
        <v>4.5</v>
      </c>
      <c r="O7" s="34">
        <f>ROUND('8-1-2022 Sm Grp (Print)'!O7*1.15,2)</f>
        <v>8.7200000000000006</v>
      </c>
      <c r="P7" s="34">
        <f>ROUND('8-1-2022 Sm Grp (Print)'!P7*1.15,2)</f>
        <v>6.74</v>
      </c>
      <c r="Q7" s="34">
        <f>ROUND('8-1-2022 Sm Grp (Print)'!Q7*1.15,2)</f>
        <v>12.63</v>
      </c>
      <c r="S7" s="34">
        <f>ROUND('8-1-2022 Sm Grp (Print)'!S7*1.15,2)</f>
        <v>3.52</v>
      </c>
      <c r="T7" s="34">
        <f>ROUND('8-1-2022 Sm Grp (Print)'!T7*1.15,2)</f>
        <v>6.87</v>
      </c>
      <c r="U7" s="34">
        <f>ROUND('8-1-2022 Sm Grp (Print)'!U7*1.15,2)</f>
        <v>5.29</v>
      </c>
      <c r="V7" s="34">
        <f>ROUND('8-1-2022 Sm Grp (Print)'!V7*1.15,2)</f>
        <v>9.92</v>
      </c>
    </row>
    <row r="8" spans="1:22" x14ac:dyDescent="0.55000000000000004">
      <c r="A8" s="5" t="s">
        <v>7</v>
      </c>
      <c r="B8" s="5"/>
      <c r="D8" s="34">
        <f>ROUND('8-1-2022 Sm Grp (Print)'!D8*1.15,2)</f>
        <v>5.62</v>
      </c>
      <c r="E8" s="34">
        <f>ROUND('8-1-2022 Sm Grp (Print)'!E8*1.15,2)</f>
        <v>10.93</v>
      </c>
      <c r="F8" s="34">
        <f>ROUND('8-1-2022 Sm Grp (Print)'!F8*1.15,2)</f>
        <v>8.41</v>
      </c>
      <c r="G8" s="34">
        <f>ROUND('8-1-2022 Sm Grp (Print)'!G8*1.15,2)</f>
        <v>15.8</v>
      </c>
      <c r="I8" s="34">
        <f>ROUND('8-1-2022 Sm Grp (Print)'!I8*1.15,2)</f>
        <v>4.42</v>
      </c>
      <c r="J8" s="34">
        <f>ROUND('8-1-2022 Sm Grp (Print)'!J8*1.15,2)</f>
        <v>8.6</v>
      </c>
      <c r="K8" s="34">
        <f>ROUND('8-1-2022 Sm Grp (Print)'!K8*1.15,2)</f>
        <v>6.61</v>
      </c>
      <c r="L8" s="34">
        <f>ROUND('8-1-2022 Sm Grp (Print)'!L8*1.15,2)</f>
        <v>12.43</v>
      </c>
      <c r="N8" s="34">
        <f>ROUND('8-1-2022 Sm Grp (Print)'!N8*1.15,2)</f>
        <v>5.23</v>
      </c>
      <c r="O8" s="34">
        <f>ROUND('8-1-2022 Sm Grp (Print)'!O8*1.15,2)</f>
        <v>10.130000000000001</v>
      </c>
      <c r="P8" s="34">
        <f>ROUND('8-1-2022 Sm Grp (Print)'!P8*1.15,2)</f>
        <v>7.77</v>
      </c>
      <c r="Q8" s="34">
        <f>ROUND('8-1-2022 Sm Grp (Print)'!Q8*1.15,2)</f>
        <v>14.65</v>
      </c>
      <c r="S8" s="34">
        <f>ROUND('8-1-2022 Sm Grp (Print)'!S8*1.15,2)</f>
        <v>4.09</v>
      </c>
      <c r="T8" s="34">
        <f>ROUND('8-1-2022 Sm Grp (Print)'!T8*1.15,2)</f>
        <v>7.96</v>
      </c>
      <c r="U8" s="34">
        <f>ROUND('8-1-2022 Sm Grp (Print)'!U8*1.15,2)</f>
        <v>6.12</v>
      </c>
      <c r="V8" s="34">
        <f>ROUND('8-1-2022 Sm Grp (Print)'!V8*1.15,2)</f>
        <v>11.52</v>
      </c>
    </row>
    <row r="9" spans="1:22" x14ac:dyDescent="0.55000000000000004">
      <c r="A9" s="5" t="s">
        <v>8</v>
      </c>
      <c r="B9" s="5"/>
      <c r="D9" s="34">
        <f>ROUND('8-1-2022 Sm Grp (Print)'!D9*1.15,2)</f>
        <v>5.7</v>
      </c>
      <c r="E9" s="34">
        <f>ROUND('8-1-2022 Sm Grp (Print)'!E9*1.15,2)</f>
        <v>11.06</v>
      </c>
      <c r="F9" s="34">
        <f>ROUND('8-1-2022 Sm Grp (Print)'!F9*1.15,2)</f>
        <v>8.5399999999999991</v>
      </c>
      <c r="G9" s="34">
        <f>ROUND('8-1-2022 Sm Grp (Print)'!G9*1.15,2)</f>
        <v>16.07</v>
      </c>
      <c r="I9" s="34">
        <f>ROUND('8-1-2022 Sm Grp (Print)'!I9*1.15,2)</f>
        <v>4.47</v>
      </c>
      <c r="J9" s="34">
        <f>ROUND('8-1-2022 Sm Grp (Print)'!J9*1.15,2)</f>
        <v>8.68</v>
      </c>
      <c r="K9" s="34">
        <f>ROUND('8-1-2022 Sm Grp (Print)'!K9*1.15,2)</f>
        <v>6.73</v>
      </c>
      <c r="L9" s="34">
        <f>ROUND('8-1-2022 Sm Grp (Print)'!L9*1.15,2)</f>
        <v>12.6</v>
      </c>
      <c r="N9" s="34">
        <f>ROUND('8-1-2022 Sm Grp (Print)'!N9*1.15,2)</f>
        <v>5.29</v>
      </c>
      <c r="O9" s="34">
        <f>ROUND('8-1-2022 Sm Grp (Print)'!O9*1.15,2)</f>
        <v>10.26</v>
      </c>
      <c r="P9" s="34">
        <f>ROUND('8-1-2022 Sm Grp (Print)'!P9*1.15,2)</f>
        <v>7.92</v>
      </c>
      <c r="Q9" s="34">
        <f>ROUND('8-1-2022 Sm Grp (Print)'!Q9*1.15,2)</f>
        <v>14.87</v>
      </c>
      <c r="S9" s="34">
        <f>ROUND('8-1-2022 Sm Grp (Print)'!S9*1.15,2)</f>
        <v>4.12</v>
      </c>
      <c r="T9" s="34">
        <f>ROUND('8-1-2022 Sm Grp (Print)'!T9*1.15,2)</f>
        <v>8.06</v>
      </c>
      <c r="U9" s="34">
        <f>ROUND('8-1-2022 Sm Grp (Print)'!U9*1.15,2)</f>
        <v>6.23</v>
      </c>
      <c r="V9" s="34">
        <f>ROUND('8-1-2022 Sm Grp (Print)'!V9*1.15,2)</f>
        <v>11.67</v>
      </c>
    </row>
    <row r="10" spans="1:22" x14ac:dyDescent="0.55000000000000004">
      <c r="A10" s="5" t="s">
        <v>9</v>
      </c>
      <c r="B10" s="5"/>
      <c r="D10" s="34">
        <f>ROUND('8-1-2022 Sm Grp (Print)'!D10*1.15,2)</f>
        <v>6.59</v>
      </c>
      <c r="E10" s="34">
        <f>ROUND('8-1-2022 Sm Grp (Print)'!E10*1.15,2)</f>
        <v>12.75</v>
      </c>
      <c r="F10" s="34">
        <f>ROUND('8-1-2022 Sm Grp (Print)'!F10*1.15,2)</f>
        <v>9.7899999999999991</v>
      </c>
      <c r="G10" s="34">
        <f>ROUND('8-1-2022 Sm Grp (Print)'!G10*1.15,2)</f>
        <v>18.47</v>
      </c>
      <c r="I10" s="34">
        <f>ROUND('8-1-2022 Sm Grp (Print)'!I10*1.15,2)</f>
        <v>5.14</v>
      </c>
      <c r="J10" s="34">
        <f>ROUND('8-1-2022 Sm Grp (Print)'!J10*1.15,2)</f>
        <v>10.02</v>
      </c>
      <c r="K10" s="34">
        <f>ROUND('8-1-2022 Sm Grp (Print)'!K10*1.15,2)</f>
        <v>7.68</v>
      </c>
      <c r="L10" s="34">
        <f>ROUND('8-1-2022 Sm Grp (Print)'!L10*1.15,2)</f>
        <v>14.51</v>
      </c>
      <c r="N10" s="34">
        <f>ROUND('8-1-2022 Sm Grp (Print)'!N10*1.15,2)</f>
        <v>6.11</v>
      </c>
      <c r="O10" s="34">
        <f>ROUND('8-1-2022 Sm Grp (Print)'!O10*1.15,2)</f>
        <v>11.81</v>
      </c>
      <c r="P10" s="34">
        <f>ROUND('8-1-2022 Sm Grp (Print)'!P10*1.15,2)</f>
        <v>9.06</v>
      </c>
      <c r="Q10" s="34">
        <f>ROUND('8-1-2022 Sm Grp (Print)'!Q10*1.15,2)</f>
        <v>17.11</v>
      </c>
      <c r="S10" s="34">
        <f>ROUND('8-1-2022 Sm Grp (Print)'!S10*1.15,2)</f>
        <v>4.76</v>
      </c>
      <c r="T10" s="34">
        <f>ROUND('8-1-2022 Sm Grp (Print)'!T10*1.15,2)</f>
        <v>9.2799999999999994</v>
      </c>
      <c r="U10" s="34">
        <f>ROUND('8-1-2022 Sm Grp (Print)'!U10*1.15,2)</f>
        <v>7.11</v>
      </c>
      <c r="V10" s="34">
        <f>ROUND('8-1-2022 Sm Grp (Print)'!V10*1.15,2)</f>
        <v>13.43</v>
      </c>
    </row>
    <row r="11" spans="1:22" x14ac:dyDescent="0.55000000000000004">
      <c r="A11" s="5" t="s">
        <v>10</v>
      </c>
      <c r="B11" s="5"/>
      <c r="D11" s="34">
        <f>ROUND('8-1-2022 Sm Grp (Print)'!D11*1.15,2)</f>
        <v>8.9700000000000006</v>
      </c>
      <c r="E11" s="34">
        <f>ROUND('8-1-2022 Sm Grp (Print)'!E11*1.15,2)</f>
        <v>17.420000000000002</v>
      </c>
      <c r="F11" s="34">
        <f>ROUND('8-1-2022 Sm Grp (Print)'!F11*1.15,2)</f>
        <v>13.27</v>
      </c>
      <c r="G11" s="34">
        <f>ROUND('8-1-2022 Sm Grp (Print)'!G11*1.15,2)</f>
        <v>25.24</v>
      </c>
      <c r="I11" s="34">
        <f>ROUND('8-1-2022 Sm Grp (Print)'!I11*1.15,2)</f>
        <v>7.03</v>
      </c>
      <c r="J11" s="34">
        <f>ROUND('8-1-2022 Sm Grp (Print)'!J11*1.15,2)</f>
        <v>13.69</v>
      </c>
      <c r="K11" s="34">
        <f>ROUND('8-1-2022 Sm Grp (Print)'!K11*1.15,2)</f>
        <v>10.41</v>
      </c>
      <c r="L11" s="34">
        <f>ROUND('8-1-2022 Sm Grp (Print)'!L11*1.15,2)</f>
        <v>19.829999999999998</v>
      </c>
      <c r="N11" s="34">
        <f>ROUND('8-1-2022 Sm Grp (Print)'!N11*1.15,2)</f>
        <v>8.33</v>
      </c>
      <c r="O11" s="34">
        <f>ROUND('8-1-2022 Sm Grp (Print)'!O11*1.15,2)</f>
        <v>16.13</v>
      </c>
      <c r="P11" s="34">
        <f>ROUND('8-1-2022 Sm Grp (Print)'!P11*1.15,2)</f>
        <v>12.31</v>
      </c>
      <c r="Q11" s="34">
        <f>ROUND('8-1-2022 Sm Grp (Print)'!Q11*1.15,2)</f>
        <v>23.39</v>
      </c>
      <c r="S11" s="34">
        <f>ROUND('8-1-2022 Sm Grp (Print)'!S11*1.15,2)</f>
        <v>6.52</v>
      </c>
      <c r="T11" s="34">
        <f>ROUND('8-1-2022 Sm Grp (Print)'!T11*1.15,2)</f>
        <v>12.67</v>
      </c>
      <c r="U11" s="34">
        <f>ROUND('8-1-2022 Sm Grp (Print)'!U11*1.15,2)</f>
        <v>9.64</v>
      </c>
      <c r="V11" s="34">
        <f>ROUND('8-1-2022 Sm Grp (Print)'!V11*1.15,2)</f>
        <v>18.350000000000001</v>
      </c>
    </row>
    <row r="12" spans="1:22" x14ac:dyDescent="0.55000000000000004">
      <c r="A12" s="55" t="s">
        <v>11</v>
      </c>
      <c r="B12" s="55"/>
      <c r="D12" s="34">
        <f>ROUND('8-1-2022 Sm Grp (Print)'!D12*1.15,2)</f>
        <v>10.32</v>
      </c>
      <c r="E12" s="34">
        <f>ROUND('8-1-2022 Sm Grp (Print)'!E12*1.15,2)</f>
        <v>20.03</v>
      </c>
      <c r="F12" s="34">
        <f>ROUND('8-1-2022 Sm Grp (Print)'!F12*1.15,2)</f>
        <v>15.27</v>
      </c>
      <c r="G12" s="34">
        <f>ROUND('8-1-2022 Sm Grp (Print)'!G12*1.15,2)</f>
        <v>29.01</v>
      </c>
      <c r="I12" s="34">
        <f>ROUND('8-1-2022 Sm Grp (Print)'!I12*1.15,2)</f>
        <v>8.1</v>
      </c>
      <c r="J12" s="34">
        <f>ROUND('8-1-2022 Sm Grp (Print)'!J12*1.15,2)</f>
        <v>15.71</v>
      </c>
      <c r="K12" s="34">
        <f>ROUND('8-1-2022 Sm Grp (Print)'!K12*1.15,2)</f>
        <v>11.98</v>
      </c>
      <c r="L12" s="34">
        <f>ROUND('8-1-2022 Sm Grp (Print)'!L12*1.15,2)</f>
        <v>22.79</v>
      </c>
      <c r="N12" s="34">
        <f>ROUND('8-1-2022 Sm Grp (Print)'!N12*1.15,2)</f>
        <v>9.56</v>
      </c>
      <c r="O12" s="34">
        <f>ROUND('8-1-2022 Sm Grp (Print)'!O12*1.15,2)</f>
        <v>18.55</v>
      </c>
      <c r="P12" s="34">
        <f>ROUND('8-1-2022 Sm Grp (Print)'!P12*1.15,2)</f>
        <v>14.12</v>
      </c>
      <c r="Q12" s="34">
        <f>ROUND('8-1-2022 Sm Grp (Print)'!Q12*1.15,2)</f>
        <v>26.86</v>
      </c>
      <c r="S12" s="34">
        <f>ROUND('8-1-2022 Sm Grp (Print)'!S12*1.15,2)</f>
        <v>7.51</v>
      </c>
      <c r="T12" s="34">
        <f>ROUND('8-1-2022 Sm Grp (Print)'!T12*1.15,2)</f>
        <v>14.56</v>
      </c>
      <c r="U12" s="34">
        <f>ROUND('8-1-2022 Sm Grp (Print)'!U12*1.15,2)</f>
        <v>11.1</v>
      </c>
      <c r="V12" s="34">
        <f>ROUND('8-1-2022 Sm Grp (Print)'!V12*1.15,2)</f>
        <v>21.1</v>
      </c>
    </row>
    <row r="13" spans="1:22" ht="18.3" x14ac:dyDescent="0.7">
      <c r="A13" s="124" t="s">
        <v>94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</row>
    <row r="14" spans="1:22" x14ac:dyDescent="0.55000000000000004">
      <c r="A14" s="33" t="s">
        <v>6</v>
      </c>
      <c r="B14" s="33"/>
      <c r="D14" s="34">
        <f>ROUND('8-1-2022 Sm Grp (Print)'!D14*1.15,2)</f>
        <v>5.54</v>
      </c>
      <c r="E14" s="34">
        <f>ROUND('8-1-2022 Sm Grp (Print)'!E14*1.15,2)</f>
        <v>10.78</v>
      </c>
      <c r="F14" s="34">
        <f>ROUND('8-1-2022 Sm Grp (Print)'!F14*1.15,2)</f>
        <v>8.33</v>
      </c>
      <c r="G14" s="34">
        <f>ROUND('8-1-2022 Sm Grp (Print)'!G14*1.15,2)</f>
        <v>15.63</v>
      </c>
      <c r="I14" s="34">
        <f>ROUND('8-1-2022 Sm Grp (Print)'!I14*1.15,2)</f>
        <v>4.47</v>
      </c>
      <c r="J14" s="34">
        <f>ROUND('8-1-2022 Sm Grp (Print)'!J14*1.15,2)</f>
        <v>8.73</v>
      </c>
      <c r="K14" s="34">
        <f>ROUND('8-1-2022 Sm Grp (Print)'!K14*1.15,2)</f>
        <v>6.73</v>
      </c>
      <c r="L14" s="34">
        <f>ROUND('8-1-2022 Sm Grp (Print)'!L14*1.15,2)</f>
        <v>12.68</v>
      </c>
      <c r="N14" s="34">
        <f>ROUND('8-1-2022 Sm Grp (Print)'!N14*1.15,2)</f>
        <v>5.19</v>
      </c>
      <c r="O14" s="34">
        <f>ROUND('8-1-2022 Sm Grp (Print)'!O14*1.15,2)</f>
        <v>10.09</v>
      </c>
      <c r="P14" s="34">
        <f>ROUND('8-1-2022 Sm Grp (Print)'!P14*1.15,2)</f>
        <v>7.77</v>
      </c>
      <c r="Q14" s="34">
        <f>ROUND('8-1-2022 Sm Grp (Print)'!Q14*1.15,2)</f>
        <v>14.63</v>
      </c>
      <c r="S14" s="34">
        <f>ROUND('8-1-2022 Sm Grp (Print)'!S14*1.15,2)</f>
        <v>4.1900000000000004</v>
      </c>
      <c r="T14" s="34">
        <f>ROUND('8-1-2022 Sm Grp (Print)'!T14*1.15,2)</f>
        <v>8.2100000000000009</v>
      </c>
      <c r="U14" s="34">
        <f>ROUND('8-1-2022 Sm Grp (Print)'!U14*1.15,2)</f>
        <v>6.3</v>
      </c>
      <c r="V14" s="34">
        <f>ROUND('8-1-2022 Sm Grp (Print)'!V14*1.15,2)</f>
        <v>11.9</v>
      </c>
    </row>
    <row r="15" spans="1:22" x14ac:dyDescent="0.55000000000000004">
      <c r="A15" s="5" t="s">
        <v>7</v>
      </c>
      <c r="B15" s="5"/>
      <c r="D15" s="34">
        <f>ROUND('8-1-2022 Sm Grp (Print)'!D15*1.15,2)</f>
        <v>6.33</v>
      </c>
      <c r="E15" s="34">
        <f>ROUND('8-1-2022 Sm Grp (Print)'!E15*1.15,2)</f>
        <v>12.32</v>
      </c>
      <c r="F15" s="34">
        <f>ROUND('8-1-2022 Sm Grp (Print)'!F15*1.15,2)</f>
        <v>9.44</v>
      </c>
      <c r="G15" s="34">
        <f>ROUND('8-1-2022 Sm Grp (Print)'!G15*1.15,2)</f>
        <v>17.809999999999999</v>
      </c>
      <c r="I15" s="34">
        <f>ROUND('8-1-2022 Sm Grp (Print)'!I15*1.15,2)</f>
        <v>5.09</v>
      </c>
      <c r="J15" s="34">
        <f>ROUND('8-1-2022 Sm Grp (Print)'!J15*1.15,2)</f>
        <v>9.9499999999999993</v>
      </c>
      <c r="K15" s="34">
        <f>ROUND('8-1-2022 Sm Grp (Print)'!K15*1.15,2)</f>
        <v>7.61</v>
      </c>
      <c r="L15" s="34">
        <f>ROUND('8-1-2022 Sm Grp (Print)'!L15*1.15,2)</f>
        <v>14.4</v>
      </c>
      <c r="N15" s="34">
        <f>ROUND('8-1-2022 Sm Grp (Print)'!N15*1.15,2)</f>
        <v>5.91</v>
      </c>
      <c r="O15" s="34">
        <f>ROUND('8-1-2022 Sm Grp (Print)'!O15*1.15,2)</f>
        <v>11.51</v>
      </c>
      <c r="P15" s="34">
        <f>ROUND('8-1-2022 Sm Grp (Print)'!P15*1.15,2)</f>
        <v>8.8000000000000007</v>
      </c>
      <c r="Q15" s="34">
        <f>ROUND('8-1-2022 Sm Grp (Print)'!Q15*1.15,2)</f>
        <v>16.63</v>
      </c>
      <c r="S15" s="34">
        <f>ROUND('8-1-2022 Sm Grp (Print)'!S15*1.15,2)</f>
        <v>4.7699999999999996</v>
      </c>
      <c r="T15" s="34">
        <f>ROUND('8-1-2022 Sm Grp (Print)'!T15*1.15,2)</f>
        <v>9.3000000000000007</v>
      </c>
      <c r="U15" s="34">
        <f>ROUND('8-1-2022 Sm Grp (Print)'!U15*1.15,2)</f>
        <v>7.13</v>
      </c>
      <c r="V15" s="34">
        <f>ROUND('8-1-2022 Sm Grp (Print)'!V15*1.15,2)</f>
        <v>13.49</v>
      </c>
    </row>
    <row r="16" spans="1:22" x14ac:dyDescent="0.55000000000000004">
      <c r="A16" s="5" t="s">
        <v>8</v>
      </c>
      <c r="B16" s="5"/>
      <c r="D16" s="34">
        <f>ROUND('8-1-2022 Sm Grp (Print)'!D16*1.15,2)</f>
        <v>6.39</v>
      </c>
      <c r="E16" s="34">
        <f>ROUND('8-1-2022 Sm Grp (Print)'!E16*1.15,2)</f>
        <v>12.43</v>
      </c>
      <c r="F16" s="34">
        <f>ROUND('8-1-2022 Sm Grp (Print)'!F16*1.15,2)</f>
        <v>9.57</v>
      </c>
      <c r="G16" s="34">
        <f>ROUND('8-1-2022 Sm Grp (Print)'!G16*1.15,2)</f>
        <v>18.04</v>
      </c>
      <c r="I16" s="34">
        <f>ROUND('8-1-2022 Sm Grp (Print)'!I16*1.15,2)</f>
        <v>5.14</v>
      </c>
      <c r="J16" s="34">
        <f>ROUND('8-1-2022 Sm Grp (Print)'!J16*1.15,2)</f>
        <v>10.029999999999999</v>
      </c>
      <c r="K16" s="34">
        <f>ROUND('8-1-2022 Sm Grp (Print)'!K16*1.15,2)</f>
        <v>7.74</v>
      </c>
      <c r="L16" s="34">
        <f>ROUND('8-1-2022 Sm Grp (Print)'!L16*1.15,2)</f>
        <v>14.57</v>
      </c>
      <c r="N16" s="34">
        <f>ROUND('8-1-2022 Sm Grp (Print)'!N16*1.15,2)</f>
        <v>5.98</v>
      </c>
      <c r="O16" s="34">
        <f>ROUND('8-1-2022 Sm Grp (Print)'!O16*1.15,2)</f>
        <v>11.64</v>
      </c>
      <c r="P16" s="34">
        <f>ROUND('8-1-2022 Sm Grp (Print)'!P16*1.15,2)</f>
        <v>8.94</v>
      </c>
      <c r="Q16" s="34">
        <f>ROUND('8-1-2022 Sm Grp (Print)'!Q16*1.15,2)</f>
        <v>16.87</v>
      </c>
      <c r="S16" s="34">
        <f>ROUND('8-1-2022 Sm Grp (Print)'!S16*1.15,2)</f>
        <v>4.8</v>
      </c>
      <c r="T16" s="34">
        <f>ROUND('8-1-2022 Sm Grp (Print)'!T16*1.15,2)</f>
        <v>9.3800000000000008</v>
      </c>
      <c r="U16" s="34">
        <f>ROUND('8-1-2022 Sm Grp (Print)'!U16*1.15,2)</f>
        <v>7.23</v>
      </c>
      <c r="V16" s="34">
        <f>ROUND('8-1-2022 Sm Grp (Print)'!V16*1.15,2)</f>
        <v>13.64</v>
      </c>
    </row>
    <row r="17" spans="1:22" x14ac:dyDescent="0.55000000000000004">
      <c r="A17" s="5" t="s">
        <v>9</v>
      </c>
      <c r="B17" s="5"/>
      <c r="D17" s="34">
        <f>ROUND('8-1-2022 Sm Grp (Print)'!D17*1.15,2)</f>
        <v>7.27</v>
      </c>
      <c r="E17" s="34">
        <f>ROUND('8-1-2022 Sm Grp (Print)'!E17*1.15,2)</f>
        <v>14.12</v>
      </c>
      <c r="F17" s="34">
        <f>ROUND('8-1-2022 Sm Grp (Print)'!F17*1.15,2)</f>
        <v>10.82</v>
      </c>
      <c r="G17" s="34">
        <f>ROUND('8-1-2022 Sm Grp (Print)'!G17*1.15,2)</f>
        <v>20.46</v>
      </c>
      <c r="I17" s="34">
        <f>ROUND('8-1-2022 Sm Grp (Print)'!I17*1.15,2)</f>
        <v>5.82</v>
      </c>
      <c r="J17" s="34">
        <f>ROUND('8-1-2022 Sm Grp (Print)'!J17*1.15,2)</f>
        <v>11.37</v>
      </c>
      <c r="K17" s="34">
        <f>ROUND('8-1-2022 Sm Grp (Print)'!K17*1.15,2)</f>
        <v>8.68</v>
      </c>
      <c r="L17" s="34">
        <f>ROUND('8-1-2022 Sm Grp (Print)'!L17*1.15,2)</f>
        <v>16.48</v>
      </c>
      <c r="N17" s="34">
        <f>ROUND('8-1-2022 Sm Grp (Print)'!N17*1.15,2)</f>
        <v>6.8</v>
      </c>
      <c r="O17" s="34">
        <f>ROUND('8-1-2022 Sm Grp (Print)'!O17*1.15,2)</f>
        <v>13.19</v>
      </c>
      <c r="P17" s="34">
        <f>ROUND('8-1-2022 Sm Grp (Print)'!P17*1.15,2)</f>
        <v>10.09</v>
      </c>
      <c r="Q17" s="34">
        <f>ROUND('8-1-2022 Sm Grp (Print)'!Q17*1.15,2)</f>
        <v>19.11</v>
      </c>
      <c r="S17" s="34">
        <f>ROUND('8-1-2022 Sm Grp (Print)'!S17*1.15,2)</f>
        <v>5.43</v>
      </c>
      <c r="T17" s="34">
        <f>ROUND('8-1-2022 Sm Grp (Print)'!T17*1.15,2)</f>
        <v>10.61</v>
      </c>
      <c r="U17" s="34">
        <f>ROUND('8-1-2022 Sm Grp (Print)'!U17*1.15,2)</f>
        <v>8.1199999999999992</v>
      </c>
      <c r="V17" s="34">
        <f>ROUND('8-1-2022 Sm Grp (Print)'!V17*1.15,2)</f>
        <v>15.4</v>
      </c>
    </row>
    <row r="18" spans="1:22" x14ac:dyDescent="0.55000000000000004">
      <c r="A18" s="5" t="s">
        <v>10</v>
      </c>
      <c r="B18" s="5"/>
      <c r="D18" s="34">
        <f>ROUND('8-1-2022 Sm Grp (Print)'!D18*1.15,2)</f>
        <v>9.65</v>
      </c>
      <c r="E18" s="34">
        <f>ROUND('8-1-2022 Sm Grp (Print)'!E18*1.15,2)</f>
        <v>18.8</v>
      </c>
      <c r="F18" s="34">
        <f>ROUND('8-1-2022 Sm Grp (Print)'!F18*1.15,2)</f>
        <v>14.31</v>
      </c>
      <c r="G18" s="34">
        <f>ROUND('8-1-2022 Sm Grp (Print)'!G18*1.15,2)</f>
        <v>27.24</v>
      </c>
      <c r="I18" s="34">
        <f>ROUND('8-1-2022 Sm Grp (Print)'!I18*1.15,2)</f>
        <v>7.71</v>
      </c>
      <c r="J18" s="34">
        <f>ROUND('8-1-2022 Sm Grp (Print)'!J18*1.15,2)</f>
        <v>15.02</v>
      </c>
      <c r="K18" s="34">
        <f>ROUND('8-1-2022 Sm Grp (Print)'!K18*1.15,2)</f>
        <v>11.42</v>
      </c>
      <c r="L18" s="34">
        <f>ROUND('8-1-2022 Sm Grp (Print)'!L18*1.15,2)</f>
        <v>21.78</v>
      </c>
      <c r="N18" s="34">
        <f>ROUND('8-1-2022 Sm Grp (Print)'!N18*1.15,2)</f>
        <v>9</v>
      </c>
      <c r="O18" s="34">
        <f>ROUND('8-1-2022 Sm Grp (Print)'!O18*1.15,2)</f>
        <v>17.5</v>
      </c>
      <c r="P18" s="34">
        <f>ROUND('8-1-2022 Sm Grp (Print)'!P18*1.15,2)</f>
        <v>13.33</v>
      </c>
      <c r="Q18" s="34">
        <f>ROUND('8-1-2022 Sm Grp (Print)'!Q18*1.15,2)</f>
        <v>25.38</v>
      </c>
      <c r="S18" s="34">
        <f>ROUND('8-1-2022 Sm Grp (Print)'!S18*1.15,2)</f>
        <v>7.19</v>
      </c>
      <c r="T18" s="34">
        <f>ROUND('8-1-2022 Sm Grp (Print)'!T18*1.15,2)</f>
        <v>14.01</v>
      </c>
      <c r="U18" s="34">
        <f>ROUND('8-1-2022 Sm Grp (Print)'!U18*1.15,2)</f>
        <v>10.66</v>
      </c>
      <c r="V18" s="34">
        <f>ROUND('8-1-2022 Sm Grp (Print)'!V18*1.15,2)</f>
        <v>20.32</v>
      </c>
    </row>
    <row r="19" spans="1:22" x14ac:dyDescent="0.55000000000000004">
      <c r="A19" s="55" t="s">
        <v>11</v>
      </c>
      <c r="B19" s="55"/>
      <c r="D19" s="34">
        <f>ROUND('8-1-2022 Sm Grp (Print)'!D19*1.15,2)</f>
        <v>11.01</v>
      </c>
      <c r="E19" s="34">
        <f>ROUND('8-1-2022 Sm Grp (Print)'!E19*1.15,2)</f>
        <v>21.4</v>
      </c>
      <c r="F19" s="34">
        <f>ROUND('8-1-2022 Sm Grp (Print)'!F19*1.15,2)</f>
        <v>16.3</v>
      </c>
      <c r="G19" s="34">
        <f>ROUND('8-1-2022 Sm Grp (Print)'!G19*1.15,2)</f>
        <v>31.03</v>
      </c>
      <c r="I19" s="34">
        <f>ROUND('8-1-2022 Sm Grp (Print)'!I19*1.15,2)</f>
        <v>8.76</v>
      </c>
      <c r="J19" s="34">
        <f>ROUND('8-1-2022 Sm Grp (Print)'!J19*1.15,2)</f>
        <v>17.05</v>
      </c>
      <c r="K19" s="34">
        <f>ROUND('8-1-2022 Sm Grp (Print)'!K19*1.15,2)</f>
        <v>13</v>
      </c>
      <c r="L19" s="34">
        <f>ROUND('8-1-2022 Sm Grp (Print)'!L19*1.15,2)</f>
        <v>24.74</v>
      </c>
      <c r="N19" s="34">
        <f>ROUND('8-1-2022 Sm Grp (Print)'!N19*1.15,2)</f>
        <v>10.25</v>
      </c>
      <c r="O19" s="34">
        <f>ROUND('8-1-2022 Sm Grp (Print)'!O19*1.15,2)</f>
        <v>19.93</v>
      </c>
      <c r="P19" s="34">
        <f>ROUND('8-1-2022 Sm Grp (Print)'!P19*1.15,2)</f>
        <v>15.15</v>
      </c>
      <c r="Q19" s="34">
        <f>ROUND('8-1-2022 Sm Grp (Print)'!Q19*1.15,2)</f>
        <v>28.85</v>
      </c>
      <c r="S19" s="34">
        <f>ROUND('8-1-2022 Sm Grp (Print)'!S19*1.15,2)</f>
        <v>8.19</v>
      </c>
      <c r="T19" s="34">
        <f>ROUND('8-1-2022 Sm Grp (Print)'!T19*1.15,2)</f>
        <v>15.89</v>
      </c>
      <c r="U19" s="34">
        <f>ROUND('8-1-2022 Sm Grp (Print)'!U19*1.15,2)</f>
        <v>12.11</v>
      </c>
      <c r="V19" s="34">
        <f>ROUND('8-1-2022 Sm Grp (Print)'!V19*1.15,2)</f>
        <v>23.06</v>
      </c>
    </row>
    <row r="20" spans="1:22" ht="18.3" x14ac:dyDescent="0.55000000000000004">
      <c r="A20" s="131" t="s">
        <v>92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</row>
    <row r="21" spans="1:22" x14ac:dyDescent="0.55000000000000004">
      <c r="A21" s="33" t="s">
        <v>6</v>
      </c>
      <c r="B21" s="33"/>
      <c r="D21" s="34">
        <f>ROUND('8-1-2022 Sm Grp (Print)'!D21*1.15,2)</f>
        <v>3.91</v>
      </c>
      <c r="E21" s="34">
        <f>ROUND('8-1-2022 Sm Grp (Print)'!E21*1.15,2)</f>
        <v>7.79</v>
      </c>
      <c r="F21" s="34">
        <f>ROUND('8-1-2022 Sm Grp (Print)'!F21*1.15,2)</f>
        <v>6.03</v>
      </c>
      <c r="G21" s="34">
        <f>ROUND('8-1-2022 Sm Grp (Print)'!G21*1.15,2)</f>
        <v>11.29</v>
      </c>
      <c r="I21" s="34">
        <f>ROUND('8-1-2022 Sm Grp (Print)'!I21*1.15,2)</f>
        <v>3.06</v>
      </c>
      <c r="J21" s="34">
        <f>ROUND('8-1-2022 Sm Grp (Print)'!J21*1.15,2)</f>
        <v>6.13</v>
      </c>
      <c r="K21" s="34">
        <f>ROUND('8-1-2022 Sm Grp (Print)'!K21*1.15,2)</f>
        <v>4.75</v>
      </c>
      <c r="L21" s="34">
        <f>ROUND('8-1-2022 Sm Grp (Print)'!L21*1.15,2)</f>
        <v>8.89</v>
      </c>
      <c r="N21" s="34">
        <f>ROUND('8-1-2022 Sm Grp (Print)'!N21*1.15,2)</f>
        <v>3.59</v>
      </c>
      <c r="O21" s="34">
        <f>ROUND('8-1-2022 Sm Grp (Print)'!O21*1.15,2)</f>
        <v>7.15</v>
      </c>
      <c r="P21" s="34">
        <f>ROUND('8-1-2022 Sm Grp (Print)'!P21*1.15,2)</f>
        <v>5.54</v>
      </c>
      <c r="Q21" s="34">
        <f>ROUND('8-1-2022 Sm Grp (Print)'!Q21*1.15,2)</f>
        <v>10.4</v>
      </c>
      <c r="S21" s="34">
        <f>ROUND('8-1-2022 Sm Grp (Print)'!S21*1.15,2)</f>
        <v>2.82</v>
      </c>
      <c r="T21" s="34">
        <f>ROUND('8-1-2022 Sm Grp (Print)'!T21*1.15,2)</f>
        <v>5.64</v>
      </c>
      <c r="U21" s="34">
        <f>ROUND('8-1-2022 Sm Grp (Print)'!U21*1.15,2)</f>
        <v>4.37</v>
      </c>
      <c r="V21" s="34">
        <f>ROUND('8-1-2022 Sm Grp (Print)'!V21*1.15,2)</f>
        <v>8.19</v>
      </c>
    </row>
    <row r="22" spans="1:22" x14ac:dyDescent="0.55000000000000004">
      <c r="A22" s="5" t="s">
        <v>7</v>
      </c>
      <c r="B22" s="5"/>
      <c r="D22" s="34">
        <f>ROUND('8-1-2022 Sm Grp (Print)'!D22*1.15,2)</f>
        <v>4.5199999999999996</v>
      </c>
      <c r="E22" s="34">
        <f>ROUND('8-1-2022 Sm Grp (Print)'!E22*1.15,2)</f>
        <v>9.07</v>
      </c>
      <c r="F22" s="34">
        <f>ROUND('8-1-2022 Sm Grp (Print)'!F22*1.15,2)</f>
        <v>6.96</v>
      </c>
      <c r="G22" s="34">
        <f>ROUND('8-1-2022 Sm Grp (Print)'!G22*1.15,2)</f>
        <v>13.12</v>
      </c>
      <c r="I22" s="34">
        <f>ROUND('8-1-2022 Sm Grp (Print)'!I22*1.15,2)</f>
        <v>3.55</v>
      </c>
      <c r="J22" s="34">
        <f>ROUND('8-1-2022 Sm Grp (Print)'!J22*1.15,2)</f>
        <v>7.13</v>
      </c>
      <c r="K22" s="34">
        <f>ROUND('8-1-2022 Sm Grp (Print)'!K22*1.15,2)</f>
        <v>5.47</v>
      </c>
      <c r="L22" s="34">
        <f>ROUND('8-1-2022 Sm Grp (Print)'!L22*1.15,2)</f>
        <v>10.3</v>
      </c>
      <c r="N22" s="34">
        <f>ROUND('8-1-2022 Sm Grp (Print)'!N22*1.15,2)</f>
        <v>4.17</v>
      </c>
      <c r="O22" s="34">
        <f>ROUND('8-1-2022 Sm Grp (Print)'!O22*1.15,2)</f>
        <v>8.35</v>
      </c>
      <c r="P22" s="34">
        <f>ROUND('8-1-2022 Sm Grp (Print)'!P22*1.15,2)</f>
        <v>6.41</v>
      </c>
      <c r="Q22" s="34">
        <f>ROUND('8-1-2022 Sm Grp (Print)'!Q22*1.15,2)</f>
        <v>12.09</v>
      </c>
      <c r="S22" s="34">
        <f>ROUND('8-1-2022 Sm Grp (Print)'!S22*1.15,2)</f>
        <v>3.28</v>
      </c>
      <c r="T22" s="34">
        <f>ROUND('8-1-2022 Sm Grp (Print)'!T22*1.15,2)</f>
        <v>6.56</v>
      </c>
      <c r="U22" s="34">
        <f>ROUND('8-1-2022 Sm Grp (Print)'!U22*1.15,2)</f>
        <v>5.04</v>
      </c>
      <c r="V22" s="34">
        <f>ROUND('8-1-2022 Sm Grp (Print)'!V22*1.15,2)</f>
        <v>9.49</v>
      </c>
    </row>
    <row r="23" spans="1:22" x14ac:dyDescent="0.55000000000000004">
      <c r="A23" s="5" t="s">
        <v>8</v>
      </c>
      <c r="B23" s="5"/>
      <c r="D23" s="34">
        <f>ROUND('8-1-2022 Sm Grp (Print)'!D23*1.15,2)</f>
        <v>4.59</v>
      </c>
      <c r="E23" s="34">
        <f>ROUND('8-1-2022 Sm Grp (Print)'!E23*1.15,2)</f>
        <v>9.17</v>
      </c>
      <c r="F23" s="34">
        <f>ROUND('8-1-2022 Sm Grp (Print)'!F23*1.15,2)</f>
        <v>7.08</v>
      </c>
      <c r="G23" s="34">
        <f>ROUND('8-1-2022 Sm Grp (Print)'!G23*1.15,2)</f>
        <v>13.29</v>
      </c>
      <c r="I23" s="34">
        <f>ROUND('8-1-2022 Sm Grp (Print)'!I23*1.15,2)</f>
        <v>3.61</v>
      </c>
      <c r="J23" s="34">
        <f>ROUND('8-1-2022 Sm Grp (Print)'!J23*1.15,2)</f>
        <v>7.21</v>
      </c>
      <c r="K23" s="34">
        <f>ROUND('8-1-2022 Sm Grp (Print)'!K23*1.15,2)</f>
        <v>5.59</v>
      </c>
      <c r="L23" s="34">
        <f>ROUND('8-1-2022 Sm Grp (Print)'!L23*1.15,2)</f>
        <v>10.44</v>
      </c>
      <c r="N23" s="34">
        <f>ROUND('8-1-2022 Sm Grp (Print)'!N23*1.15,2)</f>
        <v>4.21</v>
      </c>
      <c r="O23" s="34">
        <f>ROUND('8-1-2022 Sm Grp (Print)'!O23*1.15,2)</f>
        <v>8.44</v>
      </c>
      <c r="P23" s="34">
        <f>ROUND('8-1-2022 Sm Grp (Print)'!P23*1.15,2)</f>
        <v>6.51</v>
      </c>
      <c r="Q23" s="34">
        <f>ROUND('8-1-2022 Sm Grp (Print)'!Q23*1.15,2)</f>
        <v>12.24</v>
      </c>
      <c r="S23" s="34">
        <f>ROUND('8-1-2022 Sm Grp (Print)'!S23*1.15,2)</f>
        <v>3.31</v>
      </c>
      <c r="T23" s="34">
        <f>ROUND('8-1-2022 Sm Grp (Print)'!T23*1.15,2)</f>
        <v>6.62</v>
      </c>
      <c r="U23" s="34">
        <f>ROUND('8-1-2022 Sm Grp (Print)'!U23*1.15,2)</f>
        <v>5.13</v>
      </c>
      <c r="V23" s="34">
        <f>ROUND('8-1-2022 Sm Grp (Print)'!V23*1.15,2)</f>
        <v>9.61</v>
      </c>
    </row>
    <row r="24" spans="1:22" x14ac:dyDescent="0.55000000000000004">
      <c r="A24" s="5" t="s">
        <v>9</v>
      </c>
      <c r="B24" s="5"/>
      <c r="D24" s="34">
        <f>ROUND('8-1-2022 Sm Grp (Print)'!D24*1.15,2)</f>
        <v>5.3</v>
      </c>
      <c r="E24" s="34">
        <f>ROUND('8-1-2022 Sm Grp (Print)'!E24*1.15,2)</f>
        <v>10.57</v>
      </c>
      <c r="F24" s="34">
        <f>ROUND('8-1-2022 Sm Grp (Print)'!F24*1.15,2)</f>
        <v>8.11</v>
      </c>
      <c r="G24" s="34">
        <f>ROUND('8-1-2022 Sm Grp (Print)'!G24*1.15,2)</f>
        <v>15.32</v>
      </c>
      <c r="I24" s="34">
        <f>ROUND('8-1-2022 Sm Grp (Print)'!I24*1.15,2)</f>
        <v>4.1500000000000004</v>
      </c>
      <c r="J24" s="34">
        <f>ROUND('8-1-2022 Sm Grp (Print)'!J24*1.15,2)</f>
        <v>8.2899999999999991</v>
      </c>
      <c r="K24" s="34">
        <f>ROUND('8-1-2022 Sm Grp (Print)'!K24*1.15,2)</f>
        <v>6.37</v>
      </c>
      <c r="L24" s="34">
        <f>ROUND('8-1-2022 Sm Grp (Print)'!L24*1.15,2)</f>
        <v>12.01</v>
      </c>
      <c r="N24" s="34">
        <f>ROUND('8-1-2022 Sm Grp (Print)'!N24*1.15,2)</f>
        <v>4.88</v>
      </c>
      <c r="O24" s="34">
        <f>ROUND('8-1-2022 Sm Grp (Print)'!O24*1.15,2)</f>
        <v>9.7200000000000006</v>
      </c>
      <c r="P24" s="34">
        <f>ROUND('8-1-2022 Sm Grp (Print)'!P24*1.15,2)</f>
        <v>7.46</v>
      </c>
      <c r="Q24" s="34">
        <f>ROUND('8-1-2022 Sm Grp (Print)'!Q24*1.15,2)</f>
        <v>14.09</v>
      </c>
      <c r="S24" s="34">
        <f>ROUND('8-1-2022 Sm Grp (Print)'!S24*1.15,2)</f>
        <v>3.82</v>
      </c>
      <c r="T24" s="34">
        <f>ROUND('8-1-2022 Sm Grp (Print)'!T24*1.15,2)</f>
        <v>7.62</v>
      </c>
      <c r="U24" s="34">
        <f>ROUND('8-1-2022 Sm Grp (Print)'!U24*1.15,2)</f>
        <v>5.87</v>
      </c>
      <c r="V24" s="34">
        <f>ROUND('8-1-2022 Sm Grp (Print)'!V24*1.15,2)</f>
        <v>11.06</v>
      </c>
    </row>
    <row r="25" spans="1:22" x14ac:dyDescent="0.55000000000000004">
      <c r="A25" s="5" t="s">
        <v>10</v>
      </c>
      <c r="B25" s="5"/>
      <c r="D25" s="34">
        <f>ROUND('8-1-2022 Sm Grp (Print)'!D25*1.15,2)</f>
        <v>7.23</v>
      </c>
      <c r="E25" s="34">
        <f>ROUND('8-1-2022 Sm Grp (Print)'!E25*1.15,2)</f>
        <v>14.43</v>
      </c>
      <c r="F25" s="34">
        <f>ROUND('8-1-2022 Sm Grp (Print)'!F25*1.15,2)</f>
        <v>11.02</v>
      </c>
      <c r="G25" s="34">
        <f>ROUND('8-1-2022 Sm Grp (Print)'!G25*1.15,2)</f>
        <v>20.93</v>
      </c>
      <c r="I25" s="34">
        <f>ROUND('8-1-2022 Sm Grp (Print)'!I25*1.15,2)</f>
        <v>5.67</v>
      </c>
      <c r="J25" s="34">
        <f>ROUND('8-1-2022 Sm Grp (Print)'!J25*1.15,2)</f>
        <v>11.33</v>
      </c>
      <c r="K25" s="34">
        <f>ROUND('8-1-2022 Sm Grp (Print)'!K25*1.15,2)</f>
        <v>8.6300000000000008</v>
      </c>
      <c r="L25" s="34">
        <f>ROUND('8-1-2022 Sm Grp (Print)'!L25*1.15,2)</f>
        <v>16.45</v>
      </c>
      <c r="N25" s="34">
        <f>ROUND('8-1-2022 Sm Grp (Print)'!N25*1.15,2)</f>
        <v>6.65</v>
      </c>
      <c r="O25" s="34">
        <f>ROUND('8-1-2022 Sm Grp (Print)'!O25*1.15,2)</f>
        <v>13.27</v>
      </c>
      <c r="P25" s="34">
        <f>ROUND('8-1-2022 Sm Grp (Print)'!P25*1.15,2)</f>
        <v>10.130000000000001</v>
      </c>
      <c r="Q25" s="34">
        <f>ROUND('8-1-2022 Sm Grp (Print)'!Q25*1.15,2)</f>
        <v>19.25</v>
      </c>
      <c r="S25" s="34">
        <f>ROUND('8-1-2022 Sm Grp (Print)'!S25*1.15,2)</f>
        <v>5.22</v>
      </c>
      <c r="T25" s="34">
        <f>ROUND('8-1-2022 Sm Grp (Print)'!T25*1.15,2)</f>
        <v>10.42</v>
      </c>
      <c r="U25" s="34">
        <f>ROUND('8-1-2022 Sm Grp (Print)'!U25*1.15,2)</f>
        <v>7.92</v>
      </c>
      <c r="V25" s="34">
        <f>ROUND('8-1-2022 Sm Grp (Print)'!V25*1.15,2)</f>
        <v>15.12</v>
      </c>
    </row>
    <row r="26" spans="1:22" x14ac:dyDescent="0.55000000000000004">
      <c r="A26" s="55" t="s">
        <v>11</v>
      </c>
      <c r="B26" s="55"/>
      <c r="D26" s="34">
        <f>ROUND('8-1-2022 Sm Grp (Print)'!D26*1.15,2)</f>
        <v>8.31</v>
      </c>
      <c r="E26" s="34">
        <f>ROUND('8-1-2022 Sm Grp (Print)'!E26*1.15,2)</f>
        <v>16.61</v>
      </c>
      <c r="F26" s="34">
        <f>ROUND('8-1-2022 Sm Grp (Print)'!F26*1.15,2)</f>
        <v>12.64</v>
      </c>
      <c r="G26" s="34">
        <f>ROUND('8-1-2022 Sm Grp (Print)'!G26*1.15,2)</f>
        <v>24.06</v>
      </c>
      <c r="I26" s="34">
        <f>ROUND('8-1-2022 Sm Grp (Print)'!I26*1.15,2)</f>
        <v>6.52</v>
      </c>
      <c r="J26" s="34">
        <f>ROUND('8-1-2022 Sm Grp (Print)'!J26*1.15,2)</f>
        <v>13.03</v>
      </c>
      <c r="K26" s="34">
        <f>ROUND('8-1-2022 Sm Grp (Print)'!K26*1.15,2)</f>
        <v>9.92</v>
      </c>
      <c r="L26" s="34">
        <f>ROUND('8-1-2022 Sm Grp (Print)'!L26*1.15,2)</f>
        <v>18.88</v>
      </c>
      <c r="N26" s="34">
        <f>ROUND('8-1-2022 Sm Grp (Print)'!N26*1.15,2)</f>
        <v>7.65</v>
      </c>
      <c r="O26" s="34">
        <f>ROUND('8-1-2022 Sm Grp (Print)'!O26*1.15,2)</f>
        <v>15.28</v>
      </c>
      <c r="P26" s="34">
        <f>ROUND('8-1-2022 Sm Grp (Print)'!P26*1.15,2)</f>
        <v>11.64</v>
      </c>
      <c r="Q26" s="34">
        <f>ROUND('8-1-2022 Sm Grp (Print)'!Q26*1.15,2)</f>
        <v>22.13</v>
      </c>
      <c r="S26" s="34">
        <f>ROUND('8-1-2022 Sm Grp (Print)'!S26*1.15,2)</f>
        <v>6</v>
      </c>
      <c r="T26" s="34">
        <f>ROUND('8-1-2022 Sm Grp (Print)'!T26*1.15,2)</f>
        <v>11.98</v>
      </c>
      <c r="U26" s="34">
        <f>ROUND('8-1-2022 Sm Grp (Print)'!U26*1.15,2)</f>
        <v>9.1300000000000008</v>
      </c>
      <c r="V26" s="34">
        <f>ROUND('8-1-2022 Sm Grp (Print)'!V26*1.15,2)</f>
        <v>17.38</v>
      </c>
    </row>
    <row r="27" spans="1:22" ht="18.3" x14ac:dyDescent="0.7">
      <c r="A27" s="124" t="s">
        <v>93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</row>
    <row r="28" spans="1:22" x14ac:dyDescent="0.55000000000000004">
      <c r="A28" s="33" t="s">
        <v>6</v>
      </c>
      <c r="B28" s="33"/>
      <c r="D28" s="34">
        <f>ROUND('8-1-2022 Sm Grp (Print)'!D28*1.15,2)</f>
        <v>7.88</v>
      </c>
      <c r="E28" s="34">
        <f>ROUND('8-1-2022 Sm Grp (Print)'!E28*1.15,2)</f>
        <v>15.76</v>
      </c>
      <c r="F28" s="34">
        <f>ROUND('8-1-2022 Sm Grp (Print)'!F28*1.15,2)</f>
        <v>11.98</v>
      </c>
      <c r="G28" s="34">
        <f>ROUND('8-1-2022 Sm Grp (Print)'!G28*1.15,2)</f>
        <v>22.84</v>
      </c>
      <c r="I28" s="34">
        <f>ROUND('8-1-2022 Sm Grp (Print)'!I28*1.15,2)</f>
        <v>6.18</v>
      </c>
      <c r="J28" s="34">
        <f>ROUND('8-1-2022 Sm Grp (Print)'!J28*1.15,2)</f>
        <v>12.36</v>
      </c>
      <c r="K28" s="34">
        <f>ROUND('8-1-2022 Sm Grp (Print)'!K28*1.15,2)</f>
        <v>9.42</v>
      </c>
      <c r="L28" s="34">
        <f>ROUND('8-1-2022 Sm Grp (Print)'!L28*1.15,2)</f>
        <v>17.940000000000001</v>
      </c>
      <c r="N28" s="34">
        <f>ROUND('8-1-2022 Sm Grp (Print)'!N28*1.15,2)</f>
        <v>6.7</v>
      </c>
      <c r="O28" s="34">
        <f>ROUND('8-1-2022 Sm Grp (Print)'!O28*1.15,2)</f>
        <v>13.41</v>
      </c>
      <c r="P28" s="34">
        <f>ROUND('8-1-2022 Sm Grp (Print)'!P28*1.15,2)</f>
        <v>10.25</v>
      </c>
      <c r="Q28" s="34">
        <f>ROUND('8-1-2022 Sm Grp (Print)'!Q28*1.15,2)</f>
        <v>19.46</v>
      </c>
      <c r="S28" s="34">
        <f>ROUND('8-1-2022 Sm Grp (Print)'!S28*1.15,2)</f>
        <v>5.27</v>
      </c>
      <c r="T28" s="34">
        <f>ROUND('8-1-2022 Sm Grp (Print)'!T28*1.15,2)</f>
        <v>10.51</v>
      </c>
      <c r="U28" s="34">
        <f>ROUND('8-1-2022 Sm Grp (Print)'!U28*1.15,2)</f>
        <v>8.0399999999999991</v>
      </c>
      <c r="V28" s="34">
        <f>ROUND('8-1-2022 Sm Grp (Print)'!V28*1.15,2)</f>
        <v>15.26</v>
      </c>
    </row>
    <row r="29" spans="1:22" x14ac:dyDescent="0.55000000000000004">
      <c r="A29" s="5" t="s">
        <v>7</v>
      </c>
      <c r="B29" s="5"/>
      <c r="D29" s="34">
        <f>ROUND('8-1-2022 Sm Grp (Print)'!D29*1.15,2)</f>
        <v>9.1</v>
      </c>
      <c r="E29" s="34">
        <f>ROUND('8-1-2022 Sm Grp (Print)'!E29*1.15,2)</f>
        <v>18.22</v>
      </c>
      <c r="F29" s="34">
        <f>ROUND('8-1-2022 Sm Grp (Print)'!F29*1.15,2)</f>
        <v>13.85</v>
      </c>
      <c r="G29" s="34">
        <f>ROUND('8-1-2022 Sm Grp (Print)'!G29*1.15,2)</f>
        <v>26.36</v>
      </c>
      <c r="I29" s="34">
        <f>ROUND('8-1-2022 Sm Grp (Print)'!I29*1.15,2)</f>
        <v>7.16</v>
      </c>
      <c r="J29" s="34">
        <f>ROUND('8-1-2022 Sm Grp (Print)'!J29*1.15,2)</f>
        <v>14.29</v>
      </c>
      <c r="K29" s="34">
        <f>ROUND('8-1-2022 Sm Grp (Print)'!K29*1.15,2)</f>
        <v>10.89</v>
      </c>
      <c r="L29" s="34">
        <f>ROUND('8-1-2022 Sm Grp (Print)'!L29*1.15,2)</f>
        <v>20.71</v>
      </c>
      <c r="N29" s="34">
        <f>ROUND('8-1-2022 Sm Grp (Print)'!N29*1.15,2)</f>
        <v>7.76</v>
      </c>
      <c r="O29" s="34">
        <f>ROUND('8-1-2022 Sm Grp (Print)'!O29*1.15,2)</f>
        <v>15.49</v>
      </c>
      <c r="P29" s="34">
        <f>ROUND('8-1-2022 Sm Grp (Print)'!P29*1.15,2)</f>
        <v>11.82</v>
      </c>
      <c r="Q29" s="34">
        <f>ROUND('8-1-2022 Sm Grp (Print)'!Q29*1.15,2)</f>
        <v>22.48</v>
      </c>
      <c r="S29" s="34">
        <f>ROUND('8-1-2022 Sm Grp (Print)'!S29*1.15,2)</f>
        <v>6.1</v>
      </c>
      <c r="T29" s="34">
        <f>ROUND('8-1-2022 Sm Grp (Print)'!T29*1.15,2)</f>
        <v>12.18</v>
      </c>
      <c r="U29" s="34">
        <f>ROUND('8-1-2022 Sm Grp (Print)'!U29*1.15,2)</f>
        <v>9.3000000000000007</v>
      </c>
      <c r="V29" s="34">
        <f>ROUND('8-1-2022 Sm Grp (Print)'!V29*1.15,2)</f>
        <v>17.63</v>
      </c>
    </row>
    <row r="30" spans="1:22" x14ac:dyDescent="0.55000000000000004">
      <c r="A30" s="5" t="s">
        <v>8</v>
      </c>
      <c r="B30" s="5"/>
      <c r="D30" s="34">
        <f>ROUND('8-1-2022 Sm Grp (Print)'!D30*1.15,2)</f>
        <v>9.35</v>
      </c>
      <c r="E30" s="34">
        <f>ROUND('8-1-2022 Sm Grp (Print)'!E30*1.15,2)</f>
        <v>18.68</v>
      </c>
      <c r="F30" s="34">
        <f>ROUND('8-1-2022 Sm Grp (Print)'!F30*1.15,2)</f>
        <v>14.23</v>
      </c>
      <c r="G30" s="34">
        <f>ROUND('8-1-2022 Sm Grp (Print)'!G30*1.15,2)</f>
        <v>27.12</v>
      </c>
      <c r="I30" s="34">
        <f>ROUND('8-1-2022 Sm Grp (Print)'!I30*1.15,2)</f>
        <v>7.34</v>
      </c>
      <c r="J30" s="34">
        <f>ROUND('8-1-2022 Sm Grp (Print)'!J30*1.15,2)</f>
        <v>14.7</v>
      </c>
      <c r="K30" s="34">
        <f>ROUND('8-1-2022 Sm Grp (Print)'!K30*1.15,2)</f>
        <v>11.16</v>
      </c>
      <c r="L30" s="34">
        <f>ROUND('8-1-2022 Sm Grp (Print)'!L30*1.15,2)</f>
        <v>21.31</v>
      </c>
      <c r="N30" s="34">
        <f>ROUND('8-1-2022 Sm Grp (Print)'!N30*1.15,2)</f>
        <v>7.95</v>
      </c>
      <c r="O30" s="34">
        <f>ROUND('8-1-2022 Sm Grp (Print)'!O30*1.15,2)</f>
        <v>15.9</v>
      </c>
      <c r="P30" s="34">
        <f>ROUND('8-1-2022 Sm Grp (Print)'!P30*1.15,2)</f>
        <v>12.13</v>
      </c>
      <c r="Q30" s="34">
        <f>ROUND('8-1-2022 Sm Grp (Print)'!Q30*1.15,2)</f>
        <v>23.03</v>
      </c>
      <c r="S30" s="34">
        <f>ROUND('8-1-2022 Sm Grp (Print)'!S30*1.15,2)</f>
        <v>6.23</v>
      </c>
      <c r="T30" s="34">
        <f>ROUND('8-1-2022 Sm Grp (Print)'!T30*1.15,2)</f>
        <v>12.48</v>
      </c>
      <c r="U30" s="34">
        <f>ROUND('8-1-2022 Sm Grp (Print)'!U30*1.15,2)</f>
        <v>9.51</v>
      </c>
      <c r="V30" s="34">
        <f>ROUND('8-1-2022 Sm Grp (Print)'!V30*1.15,2)</f>
        <v>18.09</v>
      </c>
    </row>
    <row r="31" spans="1:22" x14ac:dyDescent="0.55000000000000004">
      <c r="A31" s="5" t="s">
        <v>9</v>
      </c>
      <c r="B31" s="5"/>
      <c r="D31" s="34">
        <f>ROUND('8-1-2022 Sm Grp (Print)'!D31*1.15,2)</f>
        <v>10.81</v>
      </c>
      <c r="E31" s="34">
        <f>ROUND('8-1-2022 Sm Grp (Print)'!E31*1.15,2)</f>
        <v>21.57</v>
      </c>
      <c r="F31" s="34">
        <f>ROUND('8-1-2022 Sm Grp (Print)'!F31*1.15,2)</f>
        <v>16.350000000000001</v>
      </c>
      <c r="G31" s="34">
        <f>ROUND('8-1-2022 Sm Grp (Print)'!G31*1.15,2)</f>
        <v>31.25</v>
      </c>
      <c r="I31" s="34">
        <f>ROUND('8-1-2022 Sm Grp (Print)'!I31*1.15,2)</f>
        <v>8.49</v>
      </c>
      <c r="J31" s="34">
        <f>ROUND('8-1-2022 Sm Grp (Print)'!J31*1.15,2)</f>
        <v>16.93</v>
      </c>
      <c r="K31" s="34">
        <f>ROUND('8-1-2022 Sm Grp (Print)'!K31*1.15,2)</f>
        <v>12.82</v>
      </c>
      <c r="L31" s="34">
        <f>ROUND('8-1-2022 Sm Grp (Print)'!L31*1.15,2)</f>
        <v>24.54</v>
      </c>
      <c r="N31" s="34">
        <f>ROUND('8-1-2022 Sm Grp (Print)'!N31*1.15,2)</f>
        <v>9.17</v>
      </c>
      <c r="O31" s="34">
        <f>ROUND('8-1-2022 Sm Grp (Print)'!O31*1.15,2)</f>
        <v>18.329999999999998</v>
      </c>
      <c r="P31" s="34">
        <f>ROUND('8-1-2022 Sm Grp (Print)'!P31*1.15,2)</f>
        <v>13.92</v>
      </c>
      <c r="Q31" s="34">
        <f>ROUND('8-1-2022 Sm Grp (Print)'!Q31*1.15,2)</f>
        <v>26.57</v>
      </c>
      <c r="S31" s="34">
        <f>ROUND('8-1-2022 Sm Grp (Print)'!S31*1.15,2)</f>
        <v>7.2</v>
      </c>
      <c r="T31" s="34">
        <f>ROUND('8-1-2022 Sm Grp (Print)'!T31*1.15,2)</f>
        <v>14.4</v>
      </c>
      <c r="U31" s="34">
        <f>ROUND('8-1-2022 Sm Grp (Print)'!U31*1.15,2)</f>
        <v>10.93</v>
      </c>
      <c r="V31" s="34">
        <f>ROUND('8-1-2022 Sm Grp (Print)'!V31*1.15,2)</f>
        <v>20.86</v>
      </c>
    </row>
    <row r="32" spans="1:22" x14ac:dyDescent="0.55000000000000004">
      <c r="A32" s="5" t="s">
        <v>10</v>
      </c>
      <c r="B32" s="5"/>
      <c r="D32" s="34">
        <f>ROUND('8-1-2022 Sm Grp (Print)'!D32*1.15,2)</f>
        <v>14.98</v>
      </c>
      <c r="E32" s="34">
        <f>ROUND('8-1-2022 Sm Grp (Print)'!E32*1.15,2)</f>
        <v>29.93</v>
      </c>
      <c r="F32" s="34">
        <f>ROUND('8-1-2022 Sm Grp (Print)'!F32*1.15,2)</f>
        <v>22.6</v>
      </c>
      <c r="G32" s="34">
        <f>ROUND('8-1-2022 Sm Grp (Print)'!G32*1.15,2)</f>
        <v>43.4</v>
      </c>
      <c r="I32" s="34">
        <f>ROUND('8-1-2022 Sm Grp (Print)'!I32*1.15,2)</f>
        <v>11.74</v>
      </c>
      <c r="J32" s="34">
        <f>ROUND('8-1-2022 Sm Grp (Print)'!J32*1.15,2)</f>
        <v>23.51</v>
      </c>
      <c r="K32" s="34">
        <f>ROUND('8-1-2022 Sm Grp (Print)'!K32*1.15,2)</f>
        <v>17.739999999999998</v>
      </c>
      <c r="L32" s="34">
        <f>ROUND('8-1-2022 Sm Grp (Print)'!L32*1.15,2)</f>
        <v>34.090000000000003</v>
      </c>
      <c r="N32" s="34">
        <f>ROUND('8-1-2022 Sm Grp (Print)'!N32*1.15,2)</f>
        <v>12.68</v>
      </c>
      <c r="O32" s="34">
        <f>ROUND('8-1-2022 Sm Grp (Print)'!O32*1.15,2)</f>
        <v>25.35</v>
      </c>
      <c r="P32" s="34">
        <f>ROUND('8-1-2022 Sm Grp (Print)'!P32*1.15,2)</f>
        <v>19.190000000000001</v>
      </c>
      <c r="Q32" s="34">
        <f>ROUND('8-1-2022 Sm Grp (Print)'!Q32*1.15,2)</f>
        <v>36.78</v>
      </c>
      <c r="S32" s="34">
        <f>ROUND('8-1-2022 Sm Grp (Print)'!S32*1.15,2)</f>
        <v>9.9700000000000006</v>
      </c>
      <c r="T32" s="34">
        <f>ROUND('8-1-2022 Sm Grp (Print)'!T32*1.15,2)</f>
        <v>19.91</v>
      </c>
      <c r="U32" s="34">
        <f>ROUND('8-1-2022 Sm Grp (Print)'!U32*1.15,2)</f>
        <v>15.08</v>
      </c>
      <c r="V32" s="34">
        <f>ROUND('8-1-2022 Sm Grp (Print)'!V32*1.15,2)</f>
        <v>28.89</v>
      </c>
    </row>
    <row r="33" spans="1:22" x14ac:dyDescent="0.55000000000000004">
      <c r="A33" s="55" t="s">
        <v>11</v>
      </c>
      <c r="B33" s="55"/>
      <c r="D33" s="34">
        <f>ROUND('8-1-2022 Sm Grp (Print)'!D33*1.15,2)</f>
        <v>17.239999999999998</v>
      </c>
      <c r="E33" s="34">
        <f>ROUND('8-1-2022 Sm Grp (Print)'!E33*1.15,2)</f>
        <v>34.42</v>
      </c>
      <c r="F33" s="34">
        <f>ROUND('8-1-2022 Sm Grp (Print)'!F33*1.15,2)</f>
        <v>25.99</v>
      </c>
      <c r="G33" s="34">
        <f>ROUND('8-1-2022 Sm Grp (Print)'!G33*1.15,2)</f>
        <v>49.91</v>
      </c>
      <c r="I33" s="34">
        <f>ROUND('8-1-2022 Sm Grp (Print)'!I33*1.15,2)</f>
        <v>13.52</v>
      </c>
      <c r="J33" s="34">
        <f>ROUND('8-1-2022 Sm Grp (Print)'!J33*1.15,2)</f>
        <v>27.04</v>
      </c>
      <c r="K33" s="34">
        <f>ROUND('8-1-2022 Sm Grp (Print)'!K33*1.15,2)</f>
        <v>20.41</v>
      </c>
      <c r="L33" s="34">
        <f>ROUND('8-1-2022 Sm Grp (Print)'!L33*1.15,2)</f>
        <v>39.19</v>
      </c>
      <c r="N33" s="34">
        <f>ROUND('8-1-2022 Sm Grp (Print)'!N33*1.15,2)</f>
        <v>14.63</v>
      </c>
      <c r="O33" s="34">
        <f>ROUND('8-1-2022 Sm Grp (Print)'!O33*1.15,2)</f>
        <v>29.16</v>
      </c>
      <c r="P33" s="34">
        <f>ROUND('8-1-2022 Sm Grp (Print)'!P33*1.15,2)</f>
        <v>22.07</v>
      </c>
      <c r="Q33" s="34">
        <f>ROUND('8-1-2022 Sm Grp (Print)'!Q33*1.15,2)</f>
        <v>42.3</v>
      </c>
      <c r="S33" s="34">
        <f>ROUND('8-1-2022 Sm Grp (Print)'!S33*1.15,2)</f>
        <v>11.47</v>
      </c>
      <c r="T33" s="34">
        <f>ROUND('8-1-2022 Sm Grp (Print)'!T33*1.15,2)</f>
        <v>22.91</v>
      </c>
      <c r="U33" s="34">
        <f>ROUND('8-1-2022 Sm Grp (Print)'!U33*1.15,2)</f>
        <v>17.309999999999999</v>
      </c>
      <c r="V33" s="34">
        <f>ROUND('8-1-2022 Sm Grp (Print)'!V33*1.15,2)</f>
        <v>33.21</v>
      </c>
    </row>
    <row r="34" spans="1:22" ht="18.3" x14ac:dyDescent="0.7">
      <c r="A34" s="124" t="s">
        <v>98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</row>
    <row r="35" spans="1:22" x14ac:dyDescent="0.55000000000000004">
      <c r="A35" s="33" t="s">
        <v>6</v>
      </c>
      <c r="B35" s="4"/>
      <c r="D35" s="34">
        <f>ROUND('8-1-2022 Sm Grp (Print)'!D35*1.15,2)</f>
        <v>8.77</v>
      </c>
      <c r="E35" s="34">
        <f>ROUND('8-1-2022 Sm Grp (Print)'!E35*1.15,2)</f>
        <v>17.579999999999998</v>
      </c>
      <c r="F35" s="34">
        <f>ROUND('8-1-2022 Sm Grp (Print)'!F35*1.15,2)</f>
        <v>13.36</v>
      </c>
      <c r="G35" s="34">
        <f>ROUND('8-1-2022 Sm Grp (Print)'!G35*1.15,2)</f>
        <v>25.52</v>
      </c>
      <c r="I35" s="34">
        <f>ROUND('8-1-2022 Sm Grp (Print)'!I35*1.15,2)</f>
        <v>6.9</v>
      </c>
      <c r="J35" s="34">
        <f>ROUND('8-1-2022 Sm Grp (Print)'!J35*1.15,2)</f>
        <v>13.82</v>
      </c>
      <c r="K35" s="34">
        <f>ROUND('8-1-2022 Sm Grp (Print)'!K35*1.15,2)</f>
        <v>10.5</v>
      </c>
      <c r="L35" s="34">
        <f>ROUND('8-1-2022 Sm Grp (Print)'!L35*1.15,2)</f>
        <v>20.03</v>
      </c>
      <c r="N35" s="34">
        <f>ROUND('8-1-2022 Sm Grp (Print)'!N35*1.15,2)</f>
        <v>7.62</v>
      </c>
      <c r="O35" s="34">
        <f>ROUND('8-1-2022 Sm Grp (Print)'!O35*1.15,2)</f>
        <v>15.26</v>
      </c>
      <c r="P35" s="34">
        <f>ROUND('8-1-2022 Sm Grp (Print)'!P35*1.15,2)</f>
        <v>11.6</v>
      </c>
      <c r="Q35" s="34">
        <f>ROUND('8-1-2022 Sm Grp (Print)'!Q35*1.15,2)</f>
        <v>22.11</v>
      </c>
      <c r="S35" s="34">
        <f>ROUND('8-1-2022 Sm Grp (Print)'!S35*1.15,2)</f>
        <v>5.99</v>
      </c>
      <c r="T35" s="34">
        <f>ROUND('8-1-2022 Sm Grp (Print)'!T35*1.15,2)</f>
        <v>11.96</v>
      </c>
      <c r="U35" s="34">
        <f>ROUND('8-1-2022 Sm Grp (Print)'!U35*1.15,2)</f>
        <v>9.11</v>
      </c>
      <c r="V35" s="34">
        <f>ROUND('8-1-2022 Sm Grp (Print)'!V35*1.15,2)</f>
        <v>17.37</v>
      </c>
    </row>
    <row r="36" spans="1:22" x14ac:dyDescent="0.55000000000000004">
      <c r="A36" s="5" t="s">
        <v>7</v>
      </c>
      <c r="B36" s="5"/>
      <c r="D36" s="34">
        <f>ROUND('8-1-2022 Sm Grp (Print)'!D36*1.15,2)</f>
        <v>10.02</v>
      </c>
      <c r="E36" s="34">
        <f>ROUND('8-1-2022 Sm Grp (Print)'!E36*1.15,2)</f>
        <v>20.03</v>
      </c>
      <c r="F36" s="34">
        <f>ROUND('8-1-2022 Sm Grp (Print)'!F36*1.15,2)</f>
        <v>15.26</v>
      </c>
      <c r="G36" s="34">
        <f>ROUND('8-1-2022 Sm Grp (Print)'!G36*1.15,2)</f>
        <v>29.05</v>
      </c>
      <c r="I36" s="34">
        <f>ROUND('8-1-2022 Sm Grp (Print)'!I36*1.15,2)</f>
        <v>7.88</v>
      </c>
      <c r="J36" s="34">
        <f>ROUND('8-1-2022 Sm Grp (Print)'!J36*1.15,2)</f>
        <v>15.72</v>
      </c>
      <c r="K36" s="34">
        <f>ROUND('8-1-2022 Sm Grp (Print)'!K36*1.15,2)</f>
        <v>11.96</v>
      </c>
      <c r="L36" s="34">
        <f>ROUND('8-1-2022 Sm Grp (Print)'!L36*1.15,2)</f>
        <v>22.8</v>
      </c>
      <c r="N36" s="34">
        <f>ROUND('8-1-2022 Sm Grp (Print)'!N36*1.15,2)</f>
        <v>8.67</v>
      </c>
      <c r="O36" s="34">
        <f>ROUND('8-1-2022 Sm Grp (Print)'!O36*1.15,2)</f>
        <v>17.329999999999998</v>
      </c>
      <c r="P36" s="34">
        <f>ROUND('8-1-2022 Sm Grp (Print)'!P36*1.15,2)</f>
        <v>13.23</v>
      </c>
      <c r="Q36" s="34">
        <f>ROUND('8-1-2022 Sm Grp (Print)'!Q36*1.15,2)</f>
        <v>25.15</v>
      </c>
      <c r="S36" s="34">
        <f>ROUND('8-1-2022 Sm Grp (Print)'!S36*1.15,2)</f>
        <v>6.82</v>
      </c>
      <c r="T36" s="34">
        <f>ROUND('8-1-2022 Sm Grp (Print)'!T36*1.15,2)</f>
        <v>13.6</v>
      </c>
      <c r="U36" s="34">
        <f>ROUND('8-1-2022 Sm Grp (Print)'!U36*1.15,2)</f>
        <v>10.37</v>
      </c>
      <c r="V36" s="34">
        <f>ROUND('8-1-2022 Sm Grp (Print)'!V36*1.15,2)</f>
        <v>19.73</v>
      </c>
    </row>
    <row r="37" spans="1:22" x14ac:dyDescent="0.55000000000000004">
      <c r="A37" s="5" t="s">
        <v>8</v>
      </c>
      <c r="B37" s="5"/>
      <c r="D37" s="34">
        <f>ROUND('8-1-2022 Sm Grp (Print)'!D37*1.15,2)</f>
        <v>10.28</v>
      </c>
      <c r="E37" s="34">
        <f>ROUND('8-1-2022 Sm Grp (Print)'!E37*1.15,2)</f>
        <v>20.52</v>
      </c>
      <c r="F37" s="34">
        <f>ROUND('8-1-2022 Sm Grp (Print)'!F37*1.15,2)</f>
        <v>15.62</v>
      </c>
      <c r="G37" s="34">
        <f>ROUND('8-1-2022 Sm Grp (Print)'!G37*1.15,2)</f>
        <v>29.77</v>
      </c>
      <c r="I37" s="34">
        <f>ROUND('8-1-2022 Sm Grp (Print)'!I37*1.15,2)</f>
        <v>8.07</v>
      </c>
      <c r="J37" s="34">
        <f>ROUND('8-1-2022 Sm Grp (Print)'!J37*1.15,2)</f>
        <v>16.11</v>
      </c>
      <c r="K37" s="34">
        <f>ROUND('8-1-2022 Sm Grp (Print)'!K37*1.15,2)</f>
        <v>12.26</v>
      </c>
      <c r="L37" s="34">
        <f>ROUND('8-1-2022 Sm Grp (Print)'!L37*1.15,2)</f>
        <v>23.4</v>
      </c>
      <c r="N37" s="34">
        <f>ROUND('8-1-2022 Sm Grp (Print)'!N37*1.15,2)</f>
        <v>8.8699999999999992</v>
      </c>
      <c r="O37" s="34">
        <f>ROUND('8-1-2022 Sm Grp (Print)'!O37*1.15,2)</f>
        <v>17.73</v>
      </c>
      <c r="P37" s="34">
        <f>ROUND('8-1-2022 Sm Grp (Print)'!P37*1.15,2)</f>
        <v>13.51</v>
      </c>
      <c r="Q37" s="34">
        <f>ROUND('8-1-2022 Sm Grp (Print)'!Q37*1.15,2)</f>
        <v>25.71</v>
      </c>
      <c r="S37" s="34">
        <f>ROUND('8-1-2022 Sm Grp (Print)'!S37*1.15,2)</f>
        <v>6.97</v>
      </c>
      <c r="T37" s="34">
        <f>ROUND('8-1-2022 Sm Grp (Print)'!T37*1.15,2)</f>
        <v>13.92</v>
      </c>
      <c r="U37" s="34">
        <f>ROUND('8-1-2022 Sm Grp (Print)'!U37*1.15,2)</f>
        <v>10.6</v>
      </c>
      <c r="V37" s="34">
        <f>ROUND('8-1-2022 Sm Grp (Print)'!V37*1.15,2)</f>
        <v>20.190000000000001</v>
      </c>
    </row>
    <row r="38" spans="1:22" x14ac:dyDescent="0.55000000000000004">
      <c r="A38" s="5" t="s">
        <v>9</v>
      </c>
      <c r="B38" s="5"/>
      <c r="D38" s="34">
        <f>ROUND('8-1-2022 Sm Grp (Print)'!D38*1.15,2)</f>
        <v>11.72</v>
      </c>
      <c r="E38" s="34">
        <f>ROUND('8-1-2022 Sm Grp (Print)'!E38*1.15,2)</f>
        <v>23.41</v>
      </c>
      <c r="F38" s="34">
        <f>ROUND('8-1-2022 Sm Grp (Print)'!F38*1.15,2)</f>
        <v>17.73</v>
      </c>
      <c r="G38" s="34">
        <f>ROUND('8-1-2022 Sm Grp (Print)'!G38*1.15,2)</f>
        <v>33.93</v>
      </c>
      <c r="I38" s="34">
        <f>ROUND('8-1-2022 Sm Grp (Print)'!I38*1.15,2)</f>
        <v>9.19</v>
      </c>
      <c r="J38" s="34">
        <f>ROUND('8-1-2022 Sm Grp (Print)'!J38*1.15,2)</f>
        <v>18.39</v>
      </c>
      <c r="K38" s="34">
        <f>ROUND('8-1-2022 Sm Grp (Print)'!K38*1.15,2)</f>
        <v>13.9</v>
      </c>
      <c r="L38" s="34">
        <f>ROUND('8-1-2022 Sm Grp (Print)'!L38*1.15,2)</f>
        <v>26.65</v>
      </c>
      <c r="N38" s="34">
        <f>ROUND('8-1-2022 Sm Grp (Print)'!N38*1.15,2)</f>
        <v>10.06</v>
      </c>
      <c r="O38" s="34">
        <f>ROUND('8-1-2022 Sm Grp (Print)'!O38*1.15,2)</f>
        <v>20.16</v>
      </c>
      <c r="P38" s="34">
        <f>ROUND('8-1-2022 Sm Grp (Print)'!P38*1.15,2)</f>
        <v>15.31</v>
      </c>
      <c r="Q38" s="34">
        <f>ROUND('8-1-2022 Sm Grp (Print)'!Q38*1.15,2)</f>
        <v>29.22</v>
      </c>
      <c r="S38" s="34">
        <f>ROUND('8-1-2022 Sm Grp (Print)'!S38*1.15,2)</f>
        <v>7.9</v>
      </c>
      <c r="T38" s="34">
        <f>ROUND('8-1-2022 Sm Grp (Print)'!T38*1.15,2)</f>
        <v>15.84</v>
      </c>
      <c r="U38" s="34">
        <f>ROUND('8-1-2022 Sm Grp (Print)'!U38*1.15,2)</f>
        <v>11.99</v>
      </c>
      <c r="V38" s="34">
        <f>ROUND('8-1-2022 Sm Grp (Print)'!V38*1.15,2)</f>
        <v>22.97</v>
      </c>
    </row>
    <row r="39" spans="1:22" x14ac:dyDescent="0.55000000000000004">
      <c r="A39" s="5" t="s">
        <v>10</v>
      </c>
      <c r="B39" s="5"/>
      <c r="D39" s="34">
        <f>ROUND('8-1-2022 Sm Grp (Print)'!D39*1.15,2)</f>
        <v>15.89</v>
      </c>
      <c r="E39" s="34">
        <f>ROUND('8-1-2022 Sm Grp (Print)'!E39*1.15,2)</f>
        <v>31.76</v>
      </c>
      <c r="F39" s="34">
        <f>ROUND('8-1-2022 Sm Grp (Print)'!F39*1.15,2)</f>
        <v>24</v>
      </c>
      <c r="G39" s="34">
        <f>ROUND('8-1-2022 Sm Grp (Print)'!G39*1.15,2)</f>
        <v>46.07</v>
      </c>
      <c r="I39" s="34">
        <f>ROUND('8-1-2022 Sm Grp (Print)'!I39*1.15,2)</f>
        <v>12.47</v>
      </c>
      <c r="J39" s="34">
        <f>ROUND('8-1-2022 Sm Grp (Print)'!J39*1.15,2)</f>
        <v>24.94</v>
      </c>
      <c r="K39" s="34">
        <f>ROUND('8-1-2022 Sm Grp (Print)'!K39*1.15,2)</f>
        <v>18.84</v>
      </c>
      <c r="L39" s="34">
        <f>ROUND('8-1-2022 Sm Grp (Print)'!L39*1.15,2)</f>
        <v>36.18</v>
      </c>
      <c r="N39" s="34">
        <f>ROUND('8-1-2022 Sm Grp (Print)'!N39*1.15,2)</f>
        <v>13.6</v>
      </c>
      <c r="O39" s="34">
        <f>ROUND('8-1-2022 Sm Grp (Print)'!O39*1.15,2)</f>
        <v>27.19</v>
      </c>
      <c r="P39" s="34">
        <f>ROUND('8-1-2022 Sm Grp (Print)'!P39*1.15,2)</f>
        <v>20.57</v>
      </c>
      <c r="Q39" s="34">
        <f>ROUND('8-1-2022 Sm Grp (Print)'!Q39*1.15,2)</f>
        <v>39.450000000000003</v>
      </c>
      <c r="S39" s="34">
        <f>ROUND('8-1-2022 Sm Grp (Print)'!S39*1.15,2)</f>
        <v>10.68</v>
      </c>
      <c r="T39" s="34">
        <f>ROUND('8-1-2022 Sm Grp (Print)'!T39*1.15,2)</f>
        <v>21.33</v>
      </c>
      <c r="U39" s="34">
        <f>ROUND('8-1-2022 Sm Grp (Print)'!U39*1.15,2)</f>
        <v>16.13</v>
      </c>
      <c r="V39" s="34">
        <f>ROUND('8-1-2022 Sm Grp (Print)'!V39*1.15,2)</f>
        <v>30.98</v>
      </c>
    </row>
    <row r="40" spans="1:22" x14ac:dyDescent="0.55000000000000004">
      <c r="A40" s="5" t="s">
        <v>11</v>
      </c>
      <c r="B40" s="5"/>
      <c r="D40" s="34">
        <f>ROUND('8-1-2022 Sm Grp (Print)'!D40*1.15,2)</f>
        <v>18.16</v>
      </c>
      <c r="E40" s="34">
        <f>ROUND('8-1-2022 Sm Grp (Print)'!E40*1.15,2)</f>
        <v>36.26</v>
      </c>
      <c r="F40" s="34">
        <f>ROUND('8-1-2022 Sm Grp (Print)'!F40*1.15,2)</f>
        <v>27.39</v>
      </c>
      <c r="G40" s="34">
        <f>ROUND('8-1-2022 Sm Grp (Print)'!G40*1.15,2)</f>
        <v>52.57</v>
      </c>
      <c r="I40" s="34">
        <f>ROUND('8-1-2022 Sm Grp (Print)'!I40*1.15,2)</f>
        <v>14.26</v>
      </c>
      <c r="J40" s="34">
        <f>ROUND('8-1-2022 Sm Grp (Print)'!J40*1.15,2)</f>
        <v>28.49</v>
      </c>
      <c r="K40" s="34">
        <f>ROUND('8-1-2022 Sm Grp (Print)'!K40*1.15,2)</f>
        <v>21.48</v>
      </c>
      <c r="L40" s="34">
        <f>ROUND('8-1-2022 Sm Grp (Print)'!L40*1.15,2)</f>
        <v>41.3</v>
      </c>
      <c r="N40" s="34">
        <f>ROUND('8-1-2022 Sm Grp (Print)'!N40*1.15,2)</f>
        <v>15.51</v>
      </c>
      <c r="O40" s="34">
        <f>ROUND('8-1-2022 Sm Grp (Print)'!O40*1.15,2)</f>
        <v>31</v>
      </c>
      <c r="P40" s="34">
        <f>ROUND('8-1-2022 Sm Grp (Print)'!P40*1.15,2)</f>
        <v>23.44</v>
      </c>
      <c r="Q40" s="34">
        <f>ROUND('8-1-2022 Sm Grp (Print)'!Q40*1.15,2)</f>
        <v>44.97</v>
      </c>
      <c r="S40" s="34">
        <f>ROUND('8-1-2022 Sm Grp (Print)'!S40*1.15,2)</f>
        <v>12.19</v>
      </c>
      <c r="T40" s="34">
        <f>ROUND('8-1-2022 Sm Grp (Print)'!T40*1.15,2)</f>
        <v>24.33</v>
      </c>
      <c r="U40" s="34">
        <f>ROUND('8-1-2022 Sm Grp (Print)'!U40*1.15,2)</f>
        <v>18.399999999999999</v>
      </c>
      <c r="V40" s="34">
        <f>ROUND('8-1-2022 Sm Grp (Print)'!V40*1.15,2)</f>
        <v>35.31</v>
      </c>
    </row>
    <row r="41" spans="1:22" x14ac:dyDescent="0.55000000000000004">
      <c r="A41" t="s">
        <v>85</v>
      </c>
      <c r="D41" s="11"/>
      <c r="E41" s="11"/>
      <c r="F41" s="11"/>
      <c r="G41" s="11"/>
      <c r="I41" s="11"/>
      <c r="J41" s="11"/>
      <c r="K41" s="11"/>
      <c r="L41" s="11"/>
      <c r="N41" s="11"/>
      <c r="O41" s="11"/>
      <c r="P41" s="11"/>
      <c r="Q41" s="11"/>
      <c r="S41" s="11"/>
      <c r="T41" s="11"/>
      <c r="U41" s="11"/>
      <c r="V41" s="11"/>
    </row>
  </sheetData>
  <sheetProtection algorithmName="SHA-512" hashValue="vZn2Y0PsJidADF9XrRwSJKRM/+Xiu5qyqZkdXXR7J+dc1wWRRR4jngzD76ZWqmjrAIbjpij4SdS1hIebmnJpMQ==" saltValue="hsAPh7aVYX1ZKdLJD3Ay4A==" spinCount="100000" sheet="1" selectLockedCells="1" selectUnlockedCells="1"/>
  <mergeCells count="11">
    <mergeCell ref="A4:B4"/>
    <mergeCell ref="A5:B5"/>
    <mergeCell ref="D1:L1"/>
    <mergeCell ref="N1:V1"/>
    <mergeCell ref="D2:L2"/>
    <mergeCell ref="N2:V2"/>
    <mergeCell ref="A3:B3"/>
    <mergeCell ref="D3:G3"/>
    <mergeCell ref="I3:L3"/>
    <mergeCell ref="N3:Q3"/>
    <mergeCell ref="S3:V3"/>
  </mergeCells>
  <printOptions horizontalCentered="1" verticalCentered="1"/>
  <pageMargins left="0.25" right="0.25" top="0.25" bottom="0.5" header="0.3" footer="0.3"/>
  <pageSetup scale="77" orientation="landscape" r:id="rId1"/>
  <headerFooter>
    <oddFooter>&amp;L&amp;F, &amp;A&amp;RPage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34971-CED1-4DC0-B065-C6AD9D7874A4}">
  <sheetPr>
    <pageSetUpPr fitToPage="1"/>
  </sheetPr>
  <dimension ref="A1:V41"/>
  <sheetViews>
    <sheetView zoomScaleNormal="100" zoomScaleSheetLayoutView="100" workbookViewId="0">
      <selection activeCell="D9" sqref="D9"/>
    </sheetView>
  </sheetViews>
  <sheetFormatPr defaultRowHeight="14.4" x14ac:dyDescent="0.55000000000000004"/>
  <cols>
    <col min="3" max="3" width="2.1015625" customWidth="1"/>
    <col min="8" max="8" width="2.1015625" customWidth="1"/>
    <col min="13" max="13" width="2.1015625" customWidth="1"/>
    <col min="18" max="18" width="2.1015625" customWidth="1"/>
  </cols>
  <sheetData>
    <row r="1" spans="1:22" ht="20.399999999999999" x14ac:dyDescent="0.55000000000000004">
      <c r="A1" s="45"/>
      <c r="B1" s="46"/>
      <c r="D1" s="157" t="s">
        <v>36</v>
      </c>
      <c r="E1" s="158"/>
      <c r="F1" s="158"/>
      <c r="G1" s="158"/>
      <c r="H1" s="158"/>
      <c r="I1" s="158"/>
      <c r="J1" s="158"/>
      <c r="K1" s="158"/>
      <c r="L1" s="159"/>
      <c r="N1" s="157" t="s">
        <v>37</v>
      </c>
      <c r="O1" s="158"/>
      <c r="P1" s="158"/>
      <c r="Q1" s="158"/>
      <c r="R1" s="158"/>
      <c r="S1" s="158"/>
      <c r="T1" s="158"/>
      <c r="U1" s="158"/>
      <c r="V1" s="159"/>
    </row>
    <row r="2" spans="1:22" ht="18.3" x14ac:dyDescent="0.55000000000000004">
      <c r="A2" s="47"/>
      <c r="B2" s="48"/>
      <c r="D2" s="160" t="s">
        <v>38</v>
      </c>
      <c r="E2" s="161"/>
      <c r="F2" s="161"/>
      <c r="G2" s="161"/>
      <c r="H2" s="161"/>
      <c r="I2" s="161"/>
      <c r="J2" s="161"/>
      <c r="K2" s="161"/>
      <c r="L2" s="162"/>
      <c r="N2" s="160" t="s">
        <v>39</v>
      </c>
      <c r="O2" s="161"/>
      <c r="P2" s="161"/>
      <c r="Q2" s="161"/>
      <c r="R2" s="161"/>
      <c r="S2" s="161"/>
      <c r="T2" s="161"/>
      <c r="U2" s="161"/>
      <c r="V2" s="162"/>
    </row>
    <row r="3" spans="1:22" ht="15.6" x14ac:dyDescent="0.55000000000000004">
      <c r="A3" s="163" t="s">
        <v>86</v>
      </c>
      <c r="B3" s="164"/>
      <c r="D3" s="165" t="s">
        <v>40</v>
      </c>
      <c r="E3" s="166"/>
      <c r="F3" s="166"/>
      <c r="G3" s="167"/>
      <c r="H3" s="49"/>
      <c r="I3" s="165" t="s">
        <v>41</v>
      </c>
      <c r="J3" s="166"/>
      <c r="K3" s="166"/>
      <c r="L3" s="167"/>
      <c r="M3" s="49"/>
      <c r="N3" s="165" t="s">
        <v>40</v>
      </c>
      <c r="O3" s="166"/>
      <c r="P3" s="166"/>
      <c r="Q3" s="167"/>
      <c r="R3" s="49"/>
      <c r="S3" s="165" t="s">
        <v>41</v>
      </c>
      <c r="T3" s="166"/>
      <c r="U3" s="166"/>
      <c r="V3" s="167"/>
    </row>
    <row r="4" spans="1:22" ht="15.6" x14ac:dyDescent="0.55000000000000004">
      <c r="A4" s="153" t="s">
        <v>111</v>
      </c>
      <c r="B4" s="154"/>
      <c r="D4" s="50"/>
      <c r="E4" s="50" t="s">
        <v>12</v>
      </c>
      <c r="F4" s="51" t="s">
        <v>12</v>
      </c>
      <c r="G4" s="50" t="s">
        <v>12</v>
      </c>
      <c r="H4" s="49"/>
      <c r="I4" s="50"/>
      <c r="J4" s="50" t="s">
        <v>12</v>
      </c>
      <c r="K4" s="51" t="s">
        <v>12</v>
      </c>
      <c r="L4" s="50" t="s">
        <v>12</v>
      </c>
      <c r="M4" s="49"/>
      <c r="N4" s="50"/>
      <c r="O4" s="50" t="s">
        <v>12</v>
      </c>
      <c r="P4" s="51" t="s">
        <v>12</v>
      </c>
      <c r="Q4" s="50" t="s">
        <v>12</v>
      </c>
      <c r="R4" s="49"/>
      <c r="S4" s="50"/>
      <c r="T4" s="50" t="s">
        <v>12</v>
      </c>
      <c r="U4" s="51" t="s">
        <v>12</v>
      </c>
      <c r="V4" s="50" t="s">
        <v>12</v>
      </c>
    </row>
    <row r="5" spans="1:22" ht="18.3" x14ac:dyDescent="0.55000000000000004">
      <c r="A5" s="155" t="s">
        <v>13</v>
      </c>
      <c r="B5" s="156"/>
      <c r="D5" s="52" t="s">
        <v>12</v>
      </c>
      <c r="E5" s="53" t="s">
        <v>14</v>
      </c>
      <c r="F5" s="54" t="s">
        <v>15</v>
      </c>
      <c r="G5" s="53" t="s">
        <v>16</v>
      </c>
      <c r="H5" s="49"/>
      <c r="I5" s="52" t="s">
        <v>12</v>
      </c>
      <c r="J5" s="53" t="s">
        <v>14</v>
      </c>
      <c r="K5" s="54" t="s">
        <v>15</v>
      </c>
      <c r="L5" s="53" t="s">
        <v>16</v>
      </c>
      <c r="M5" s="49"/>
      <c r="N5" s="52" t="s">
        <v>12</v>
      </c>
      <c r="O5" s="53" t="s">
        <v>14</v>
      </c>
      <c r="P5" s="54" t="s">
        <v>15</v>
      </c>
      <c r="Q5" s="53" t="s">
        <v>16</v>
      </c>
      <c r="R5" s="49"/>
      <c r="S5" s="52" t="s">
        <v>12</v>
      </c>
      <c r="T5" s="53" t="s">
        <v>14</v>
      </c>
      <c r="U5" s="54" t="s">
        <v>15</v>
      </c>
      <c r="V5" s="53" t="s">
        <v>16</v>
      </c>
    </row>
    <row r="6" spans="1:22" ht="18.3" x14ac:dyDescent="0.55000000000000004">
      <c r="A6" s="116" t="s">
        <v>97</v>
      </c>
      <c r="B6" s="117"/>
      <c r="C6" s="117"/>
      <c r="D6" s="117"/>
      <c r="E6" s="117"/>
      <c r="F6" s="117"/>
      <c r="G6" s="117"/>
      <c r="H6" s="117"/>
      <c r="I6" s="118"/>
      <c r="J6" s="119"/>
      <c r="K6" s="119"/>
      <c r="L6" s="119"/>
      <c r="M6" s="117"/>
      <c r="N6" s="117"/>
      <c r="O6" s="117"/>
      <c r="P6" s="117"/>
      <c r="Q6" s="117"/>
      <c r="R6" s="117"/>
      <c r="S6" s="117"/>
      <c r="T6" s="117"/>
      <c r="U6" s="117"/>
      <c r="V6" s="120"/>
    </row>
    <row r="7" spans="1:22" x14ac:dyDescent="0.55000000000000004">
      <c r="A7" s="33" t="s">
        <v>6</v>
      </c>
      <c r="B7" s="33"/>
      <c r="D7" s="34">
        <v>4.59</v>
      </c>
      <c r="E7" s="34">
        <v>8.85</v>
      </c>
      <c r="F7" s="34">
        <v>6.86</v>
      </c>
      <c r="G7" s="34">
        <v>12.88</v>
      </c>
      <c r="I7" s="34">
        <v>3.51</v>
      </c>
      <c r="J7" s="34">
        <v>6.85</v>
      </c>
      <c r="K7" s="34">
        <v>5.28</v>
      </c>
      <c r="L7" s="34">
        <v>9.93</v>
      </c>
      <c r="N7" s="34">
        <v>4.24</v>
      </c>
      <c r="O7" s="34">
        <v>8.2200000000000006</v>
      </c>
      <c r="P7" s="34">
        <v>6.36</v>
      </c>
      <c r="Q7" s="34">
        <v>11.91</v>
      </c>
      <c r="S7" s="34">
        <v>3.26</v>
      </c>
      <c r="T7" s="34">
        <v>6.36</v>
      </c>
      <c r="U7" s="34">
        <v>4.9000000000000004</v>
      </c>
      <c r="V7" s="34">
        <v>9.19</v>
      </c>
    </row>
    <row r="8" spans="1:22" x14ac:dyDescent="0.55000000000000004">
      <c r="A8" s="5" t="s">
        <v>7</v>
      </c>
      <c r="B8" s="5"/>
      <c r="D8" s="34">
        <v>5.31</v>
      </c>
      <c r="E8" s="34">
        <v>10.31</v>
      </c>
      <c r="F8" s="34">
        <v>7.93</v>
      </c>
      <c r="G8" s="34">
        <v>14.91</v>
      </c>
      <c r="I8" s="34">
        <v>4.09</v>
      </c>
      <c r="J8" s="34">
        <v>7.97</v>
      </c>
      <c r="K8" s="34">
        <v>6.12</v>
      </c>
      <c r="L8" s="34">
        <v>11.51</v>
      </c>
      <c r="N8" s="34">
        <v>4.9400000000000004</v>
      </c>
      <c r="O8" s="34">
        <v>9.56</v>
      </c>
      <c r="P8" s="34">
        <v>7.33</v>
      </c>
      <c r="Q8" s="34">
        <v>13.82</v>
      </c>
      <c r="S8" s="34">
        <v>3.79</v>
      </c>
      <c r="T8" s="34">
        <v>7.37</v>
      </c>
      <c r="U8" s="34">
        <v>5.67</v>
      </c>
      <c r="V8" s="34">
        <v>10.67</v>
      </c>
    </row>
    <row r="9" spans="1:22" x14ac:dyDescent="0.55000000000000004">
      <c r="A9" s="5" t="s">
        <v>8</v>
      </c>
      <c r="B9" s="5"/>
      <c r="D9" s="34">
        <v>5.38</v>
      </c>
      <c r="E9" s="34">
        <v>10.44</v>
      </c>
      <c r="F9" s="34">
        <v>8.06</v>
      </c>
      <c r="G9" s="34">
        <v>15.16</v>
      </c>
      <c r="I9" s="34">
        <v>4.1399999999999997</v>
      </c>
      <c r="J9" s="34">
        <v>8.0399999999999991</v>
      </c>
      <c r="K9" s="34">
        <v>6.23</v>
      </c>
      <c r="L9" s="34">
        <v>11.67</v>
      </c>
      <c r="N9" s="34">
        <v>4.99</v>
      </c>
      <c r="O9" s="34">
        <v>9.68</v>
      </c>
      <c r="P9" s="34">
        <v>7.48</v>
      </c>
      <c r="Q9" s="34">
        <v>14.03</v>
      </c>
      <c r="S9" s="34">
        <v>3.81</v>
      </c>
      <c r="T9" s="34">
        <v>7.47</v>
      </c>
      <c r="U9" s="34">
        <v>5.77</v>
      </c>
      <c r="V9" s="34">
        <v>10.81</v>
      </c>
    </row>
    <row r="10" spans="1:22" x14ac:dyDescent="0.55000000000000004">
      <c r="A10" s="5" t="s">
        <v>9</v>
      </c>
      <c r="B10" s="5"/>
      <c r="D10" s="34">
        <v>6.22</v>
      </c>
      <c r="E10" s="34">
        <v>12.03</v>
      </c>
      <c r="F10" s="34">
        <v>9.23</v>
      </c>
      <c r="G10" s="34">
        <v>17.43</v>
      </c>
      <c r="I10" s="34">
        <v>4.76</v>
      </c>
      <c r="J10" s="34">
        <v>9.2799999999999994</v>
      </c>
      <c r="K10" s="34">
        <v>7.11</v>
      </c>
      <c r="L10" s="34">
        <v>13.44</v>
      </c>
      <c r="N10" s="34">
        <v>5.76</v>
      </c>
      <c r="O10" s="34">
        <v>11.14</v>
      </c>
      <c r="P10" s="34">
        <v>8.5500000000000007</v>
      </c>
      <c r="Q10" s="34">
        <v>16.14</v>
      </c>
      <c r="S10" s="34">
        <v>4.41</v>
      </c>
      <c r="T10" s="34">
        <v>8.59</v>
      </c>
      <c r="U10" s="34">
        <v>6.58</v>
      </c>
      <c r="V10" s="34">
        <v>12.44</v>
      </c>
    </row>
    <row r="11" spans="1:22" x14ac:dyDescent="0.55000000000000004">
      <c r="A11" s="5" t="s">
        <v>10</v>
      </c>
      <c r="B11" s="5"/>
      <c r="D11" s="34">
        <v>8.4600000000000009</v>
      </c>
      <c r="E11" s="34">
        <v>16.440000000000001</v>
      </c>
      <c r="F11" s="34">
        <v>12.52</v>
      </c>
      <c r="G11" s="34">
        <v>23.82</v>
      </c>
      <c r="I11" s="34">
        <v>6.51</v>
      </c>
      <c r="J11" s="34">
        <v>12.67</v>
      </c>
      <c r="K11" s="34">
        <v>9.64</v>
      </c>
      <c r="L11" s="34">
        <v>18.36</v>
      </c>
      <c r="N11" s="34">
        <v>7.86</v>
      </c>
      <c r="O11" s="34">
        <v>15.22</v>
      </c>
      <c r="P11" s="34">
        <v>11.61</v>
      </c>
      <c r="Q11" s="34">
        <v>22.07</v>
      </c>
      <c r="S11" s="34">
        <v>6.04</v>
      </c>
      <c r="T11" s="34">
        <v>11.74</v>
      </c>
      <c r="U11" s="34">
        <v>8.92</v>
      </c>
      <c r="V11" s="34">
        <v>17</v>
      </c>
    </row>
    <row r="12" spans="1:22" x14ac:dyDescent="0.55000000000000004">
      <c r="A12" s="55" t="s">
        <v>11</v>
      </c>
      <c r="B12" s="55"/>
      <c r="D12" s="34">
        <v>9.73</v>
      </c>
      <c r="E12" s="34">
        <v>18.899999999999999</v>
      </c>
      <c r="F12" s="34">
        <v>14.41</v>
      </c>
      <c r="G12" s="34">
        <v>27.37</v>
      </c>
      <c r="I12" s="34">
        <v>7.5</v>
      </c>
      <c r="J12" s="34">
        <v>14.55</v>
      </c>
      <c r="K12" s="34">
        <v>11.1</v>
      </c>
      <c r="L12" s="34">
        <v>21.11</v>
      </c>
      <c r="N12" s="34">
        <v>9.02</v>
      </c>
      <c r="O12" s="34">
        <v>17.5</v>
      </c>
      <c r="P12" s="34">
        <v>13.32</v>
      </c>
      <c r="Q12" s="34">
        <v>25.35</v>
      </c>
      <c r="S12" s="34">
        <v>6.95</v>
      </c>
      <c r="T12" s="34">
        <v>13.48</v>
      </c>
      <c r="U12" s="34">
        <v>10.28</v>
      </c>
      <c r="V12" s="34">
        <v>19.54</v>
      </c>
    </row>
    <row r="13" spans="1:22" ht="18.3" x14ac:dyDescent="0.7">
      <c r="A13" s="109" t="s">
        <v>94</v>
      </c>
      <c r="B13" s="117"/>
      <c r="C13" s="117"/>
      <c r="D13" s="117"/>
      <c r="E13" s="117"/>
      <c r="F13" s="117"/>
      <c r="G13" s="117"/>
      <c r="H13" s="117"/>
      <c r="I13" s="118"/>
      <c r="J13" s="119"/>
      <c r="K13" s="119"/>
      <c r="L13" s="119"/>
      <c r="M13" s="117"/>
      <c r="N13" s="117"/>
      <c r="O13" s="117"/>
      <c r="P13" s="117"/>
      <c r="Q13" s="117"/>
      <c r="R13" s="117"/>
      <c r="S13" s="118"/>
      <c r="T13" s="119"/>
      <c r="U13" s="119"/>
      <c r="V13" s="119"/>
    </row>
    <row r="14" spans="1:22" x14ac:dyDescent="0.55000000000000004">
      <c r="A14" s="33" t="s">
        <v>6</v>
      </c>
      <c r="B14" s="33"/>
      <c r="D14" s="34">
        <v>5.23</v>
      </c>
      <c r="E14" s="34">
        <v>10.17</v>
      </c>
      <c r="F14" s="34">
        <v>7.86</v>
      </c>
      <c r="G14" s="34">
        <v>14.75</v>
      </c>
      <c r="I14" s="34">
        <v>4.1399999999999997</v>
      </c>
      <c r="J14" s="34">
        <v>8.08</v>
      </c>
      <c r="K14" s="34">
        <v>6.23</v>
      </c>
      <c r="L14" s="34">
        <v>11.75</v>
      </c>
      <c r="N14" s="34">
        <v>4.8899999999999997</v>
      </c>
      <c r="O14" s="34">
        <v>9.52</v>
      </c>
      <c r="P14" s="34">
        <v>7.33</v>
      </c>
      <c r="Q14" s="34">
        <v>13.8</v>
      </c>
      <c r="S14" s="34">
        <v>3.88</v>
      </c>
      <c r="T14" s="34">
        <v>7.6</v>
      </c>
      <c r="U14" s="34">
        <v>5.84</v>
      </c>
      <c r="V14" s="34">
        <v>11.02</v>
      </c>
    </row>
    <row r="15" spans="1:22" x14ac:dyDescent="0.55000000000000004">
      <c r="A15" s="5" t="s">
        <v>7</v>
      </c>
      <c r="B15" s="5"/>
      <c r="D15" s="34">
        <v>5.97</v>
      </c>
      <c r="E15" s="34">
        <v>11.62</v>
      </c>
      <c r="F15" s="34">
        <v>8.91</v>
      </c>
      <c r="G15" s="34">
        <v>16.809999999999999</v>
      </c>
      <c r="I15" s="34">
        <v>4.72</v>
      </c>
      <c r="J15" s="34">
        <v>9.2100000000000009</v>
      </c>
      <c r="K15" s="34">
        <v>7.05</v>
      </c>
      <c r="L15" s="34">
        <v>13.33</v>
      </c>
      <c r="N15" s="34">
        <v>5.58</v>
      </c>
      <c r="O15" s="34">
        <v>10.86</v>
      </c>
      <c r="P15" s="34">
        <v>8.3000000000000007</v>
      </c>
      <c r="Q15" s="34">
        <v>15.69</v>
      </c>
      <c r="S15" s="34">
        <v>4.42</v>
      </c>
      <c r="T15" s="34">
        <v>8.6199999999999992</v>
      </c>
      <c r="U15" s="34">
        <v>6.6</v>
      </c>
      <c r="V15" s="34">
        <v>12.49</v>
      </c>
    </row>
    <row r="16" spans="1:22" x14ac:dyDescent="0.55000000000000004">
      <c r="A16" s="5" t="s">
        <v>8</v>
      </c>
      <c r="B16" s="5"/>
      <c r="D16" s="34">
        <v>6.03</v>
      </c>
      <c r="E16" s="34">
        <v>11.73</v>
      </c>
      <c r="F16" s="34">
        <v>9.0299999999999994</v>
      </c>
      <c r="G16" s="34">
        <v>17.02</v>
      </c>
      <c r="I16" s="34">
        <v>4.76</v>
      </c>
      <c r="J16" s="34">
        <v>9.2899999999999991</v>
      </c>
      <c r="K16" s="34">
        <v>7.17</v>
      </c>
      <c r="L16" s="34">
        <v>13.49</v>
      </c>
      <c r="N16" s="34">
        <v>5.64</v>
      </c>
      <c r="O16" s="34">
        <v>10.98</v>
      </c>
      <c r="P16" s="34">
        <v>8.43</v>
      </c>
      <c r="Q16" s="34">
        <v>15.92</v>
      </c>
      <c r="S16" s="34">
        <v>4.4400000000000004</v>
      </c>
      <c r="T16" s="34">
        <v>8.69</v>
      </c>
      <c r="U16" s="34">
        <v>6.7</v>
      </c>
      <c r="V16" s="34">
        <v>12.63</v>
      </c>
    </row>
    <row r="17" spans="1:22" x14ac:dyDescent="0.55000000000000004">
      <c r="A17" s="5" t="s">
        <v>9</v>
      </c>
      <c r="B17" s="5"/>
      <c r="D17" s="34">
        <v>6.86</v>
      </c>
      <c r="E17" s="34">
        <v>13.32</v>
      </c>
      <c r="F17" s="34">
        <v>10.210000000000001</v>
      </c>
      <c r="G17" s="34">
        <v>19.3</v>
      </c>
      <c r="I17" s="34">
        <v>5.39</v>
      </c>
      <c r="J17" s="34">
        <v>10.53</v>
      </c>
      <c r="K17" s="34">
        <v>8.0399999999999991</v>
      </c>
      <c r="L17" s="34">
        <v>15.26</v>
      </c>
      <c r="N17" s="34">
        <v>6.41</v>
      </c>
      <c r="O17" s="34">
        <v>12.44</v>
      </c>
      <c r="P17" s="34">
        <v>9.52</v>
      </c>
      <c r="Q17" s="34">
        <v>18.03</v>
      </c>
      <c r="S17" s="34">
        <v>5.03</v>
      </c>
      <c r="T17" s="34">
        <v>9.83</v>
      </c>
      <c r="U17" s="34">
        <v>7.52</v>
      </c>
      <c r="V17" s="34">
        <v>14.26</v>
      </c>
    </row>
    <row r="18" spans="1:22" x14ac:dyDescent="0.55000000000000004">
      <c r="A18" s="5" t="s">
        <v>10</v>
      </c>
      <c r="B18" s="5"/>
      <c r="D18" s="34">
        <v>9.1</v>
      </c>
      <c r="E18" s="34">
        <v>17.739999999999998</v>
      </c>
      <c r="F18" s="34">
        <v>13.5</v>
      </c>
      <c r="G18" s="34">
        <v>25.7</v>
      </c>
      <c r="I18" s="34">
        <v>7.14</v>
      </c>
      <c r="J18" s="34">
        <v>13.91</v>
      </c>
      <c r="K18" s="34">
        <v>10.58</v>
      </c>
      <c r="L18" s="34">
        <v>20.170000000000002</v>
      </c>
      <c r="N18" s="34">
        <v>8.5</v>
      </c>
      <c r="O18" s="34">
        <v>16.510000000000002</v>
      </c>
      <c r="P18" s="34">
        <v>12.58</v>
      </c>
      <c r="Q18" s="34">
        <v>23.95</v>
      </c>
      <c r="S18" s="34">
        <v>6.66</v>
      </c>
      <c r="T18" s="34">
        <v>12.97</v>
      </c>
      <c r="U18" s="34">
        <v>9.8699999999999992</v>
      </c>
      <c r="V18" s="34">
        <v>18.82</v>
      </c>
    </row>
    <row r="19" spans="1:22" x14ac:dyDescent="0.55000000000000004">
      <c r="A19" s="55" t="s">
        <v>11</v>
      </c>
      <c r="B19" s="55"/>
      <c r="D19" s="34">
        <v>10.38</v>
      </c>
      <c r="E19" s="34">
        <v>20.190000000000001</v>
      </c>
      <c r="F19" s="34">
        <v>15.37</v>
      </c>
      <c r="G19" s="34">
        <v>29.27</v>
      </c>
      <c r="I19" s="34">
        <v>8.1199999999999992</v>
      </c>
      <c r="J19" s="34">
        <v>15.79</v>
      </c>
      <c r="K19" s="34">
        <v>12.03</v>
      </c>
      <c r="L19" s="34">
        <v>22.91</v>
      </c>
      <c r="N19" s="34">
        <v>9.67</v>
      </c>
      <c r="O19" s="34">
        <v>18.8</v>
      </c>
      <c r="P19" s="34">
        <v>14.29</v>
      </c>
      <c r="Q19" s="34">
        <v>27.22</v>
      </c>
      <c r="S19" s="34">
        <v>7.58</v>
      </c>
      <c r="T19" s="34">
        <v>14.72</v>
      </c>
      <c r="U19" s="34">
        <v>11.21</v>
      </c>
      <c r="V19" s="34">
        <v>21.35</v>
      </c>
    </row>
    <row r="20" spans="1:22" ht="18.3" x14ac:dyDescent="0.55000000000000004">
      <c r="A20" s="116" t="s">
        <v>92</v>
      </c>
      <c r="B20" s="117"/>
      <c r="C20" s="117"/>
      <c r="D20" s="117"/>
      <c r="E20" s="117"/>
      <c r="F20" s="117"/>
      <c r="G20" s="117"/>
      <c r="H20" s="117"/>
      <c r="I20" s="118"/>
      <c r="J20" s="119"/>
      <c r="K20" s="119"/>
      <c r="L20" s="119"/>
      <c r="M20" s="117"/>
      <c r="N20" s="117"/>
      <c r="O20" s="117"/>
      <c r="P20" s="117"/>
      <c r="Q20" s="117"/>
      <c r="R20" s="117"/>
      <c r="S20" s="118"/>
      <c r="T20" s="119"/>
      <c r="U20" s="119"/>
      <c r="V20" s="119"/>
    </row>
    <row r="21" spans="1:22" x14ac:dyDescent="0.55000000000000004">
      <c r="A21" s="33" t="s">
        <v>6</v>
      </c>
      <c r="B21" s="33"/>
      <c r="D21" s="34">
        <v>3.69</v>
      </c>
      <c r="E21" s="34">
        <v>7.35</v>
      </c>
      <c r="F21" s="34">
        <v>5.69</v>
      </c>
      <c r="G21" s="34">
        <v>10.65</v>
      </c>
      <c r="I21" s="34">
        <v>2.83</v>
      </c>
      <c r="J21" s="34">
        <v>5.68</v>
      </c>
      <c r="K21" s="34">
        <v>4.4000000000000004</v>
      </c>
      <c r="L21" s="34">
        <v>8.23</v>
      </c>
      <c r="N21" s="34">
        <v>3.39</v>
      </c>
      <c r="O21" s="34">
        <v>6.75</v>
      </c>
      <c r="P21" s="34">
        <v>5.23</v>
      </c>
      <c r="Q21" s="34">
        <v>9.81</v>
      </c>
      <c r="S21" s="34">
        <v>2.61</v>
      </c>
      <c r="T21" s="34">
        <v>5.22</v>
      </c>
      <c r="U21" s="34">
        <v>4.05</v>
      </c>
      <c r="V21" s="34">
        <v>7.58</v>
      </c>
    </row>
    <row r="22" spans="1:22" x14ac:dyDescent="0.55000000000000004">
      <c r="A22" s="5" t="s">
        <v>7</v>
      </c>
      <c r="B22" s="5"/>
      <c r="D22" s="34">
        <v>4.26</v>
      </c>
      <c r="E22" s="34">
        <v>8.56</v>
      </c>
      <c r="F22" s="34">
        <v>6.56</v>
      </c>
      <c r="G22" s="34">
        <v>12.38</v>
      </c>
      <c r="I22" s="34">
        <v>3.29</v>
      </c>
      <c r="J22" s="34">
        <v>6.6</v>
      </c>
      <c r="K22" s="34">
        <v>5.07</v>
      </c>
      <c r="L22" s="34">
        <v>9.5399999999999991</v>
      </c>
      <c r="N22" s="34">
        <v>3.94</v>
      </c>
      <c r="O22" s="34">
        <v>7.88</v>
      </c>
      <c r="P22" s="34">
        <v>6.04</v>
      </c>
      <c r="Q22" s="34">
        <v>11.4</v>
      </c>
      <c r="S22" s="34">
        <v>3.04</v>
      </c>
      <c r="T22" s="34">
        <v>6.07</v>
      </c>
      <c r="U22" s="34">
        <v>4.66</v>
      </c>
      <c r="V22" s="34">
        <v>8.7899999999999991</v>
      </c>
    </row>
    <row r="23" spans="1:22" x14ac:dyDescent="0.55000000000000004">
      <c r="A23" s="5" t="s">
        <v>8</v>
      </c>
      <c r="B23" s="5"/>
      <c r="D23" s="34">
        <v>4.33</v>
      </c>
      <c r="E23" s="34">
        <v>8.65</v>
      </c>
      <c r="F23" s="34">
        <v>6.68</v>
      </c>
      <c r="G23" s="34">
        <v>12.54</v>
      </c>
      <c r="I23" s="34">
        <v>3.34</v>
      </c>
      <c r="J23" s="34">
        <v>6.68</v>
      </c>
      <c r="K23" s="34">
        <v>5.18</v>
      </c>
      <c r="L23" s="34">
        <v>9.67</v>
      </c>
      <c r="N23" s="34">
        <v>3.97</v>
      </c>
      <c r="O23" s="34">
        <v>7.96</v>
      </c>
      <c r="P23" s="34">
        <v>6.14</v>
      </c>
      <c r="Q23" s="34">
        <v>11.54</v>
      </c>
      <c r="S23" s="34">
        <v>3.07</v>
      </c>
      <c r="T23" s="34">
        <v>6.13</v>
      </c>
      <c r="U23" s="34">
        <v>4.75</v>
      </c>
      <c r="V23" s="34">
        <v>8.9</v>
      </c>
    </row>
    <row r="24" spans="1:22" x14ac:dyDescent="0.55000000000000004">
      <c r="A24" s="5" t="s">
        <v>9</v>
      </c>
      <c r="B24" s="5"/>
      <c r="D24" s="34">
        <v>5</v>
      </c>
      <c r="E24" s="34">
        <v>9.9700000000000006</v>
      </c>
      <c r="F24" s="34">
        <v>7.65</v>
      </c>
      <c r="G24" s="34">
        <v>14.45</v>
      </c>
      <c r="I24" s="34">
        <v>3.84</v>
      </c>
      <c r="J24" s="34">
        <v>7.68</v>
      </c>
      <c r="K24" s="34">
        <v>5.9</v>
      </c>
      <c r="L24" s="34">
        <v>11.12</v>
      </c>
      <c r="N24" s="34">
        <v>4.5999999999999996</v>
      </c>
      <c r="O24" s="34">
        <v>9.17</v>
      </c>
      <c r="P24" s="34">
        <v>7.04</v>
      </c>
      <c r="Q24" s="34">
        <v>13.29</v>
      </c>
      <c r="S24" s="34">
        <v>3.54</v>
      </c>
      <c r="T24" s="34">
        <v>7.06</v>
      </c>
      <c r="U24" s="34">
        <v>5.43</v>
      </c>
      <c r="V24" s="34">
        <v>10.25</v>
      </c>
    </row>
    <row r="25" spans="1:22" x14ac:dyDescent="0.55000000000000004">
      <c r="A25" s="5" t="s">
        <v>10</v>
      </c>
      <c r="B25" s="5"/>
      <c r="D25" s="34">
        <v>6.82</v>
      </c>
      <c r="E25" s="34">
        <v>13.62</v>
      </c>
      <c r="F25" s="34">
        <v>10.39</v>
      </c>
      <c r="G25" s="34">
        <v>19.75</v>
      </c>
      <c r="I25" s="34">
        <v>5.25</v>
      </c>
      <c r="J25" s="34">
        <v>10.49</v>
      </c>
      <c r="K25" s="34">
        <v>7.99</v>
      </c>
      <c r="L25" s="34">
        <v>15.23</v>
      </c>
      <c r="N25" s="34">
        <v>6.27</v>
      </c>
      <c r="O25" s="34">
        <v>12.52</v>
      </c>
      <c r="P25" s="34">
        <v>9.56</v>
      </c>
      <c r="Q25" s="34">
        <v>18.16</v>
      </c>
      <c r="S25" s="34">
        <v>4.84</v>
      </c>
      <c r="T25" s="34">
        <v>9.65</v>
      </c>
      <c r="U25" s="34">
        <v>7.34</v>
      </c>
      <c r="V25" s="34">
        <v>14</v>
      </c>
    </row>
    <row r="26" spans="1:22" x14ac:dyDescent="0.55000000000000004">
      <c r="A26" s="55" t="s">
        <v>11</v>
      </c>
      <c r="B26" s="55"/>
      <c r="D26" s="34">
        <v>7.84</v>
      </c>
      <c r="E26" s="34">
        <v>15.67</v>
      </c>
      <c r="F26" s="34">
        <v>11.92</v>
      </c>
      <c r="G26" s="34">
        <v>22.7</v>
      </c>
      <c r="I26" s="34">
        <v>6.04</v>
      </c>
      <c r="J26" s="34">
        <v>12.07</v>
      </c>
      <c r="K26" s="34">
        <v>9.19</v>
      </c>
      <c r="L26" s="34">
        <v>17.489999999999998</v>
      </c>
      <c r="N26" s="34">
        <v>7.22</v>
      </c>
      <c r="O26" s="34">
        <v>14.42</v>
      </c>
      <c r="P26" s="34">
        <v>10.98</v>
      </c>
      <c r="Q26" s="34">
        <v>20.88</v>
      </c>
      <c r="S26" s="34">
        <v>5.56</v>
      </c>
      <c r="T26" s="34">
        <v>11.1</v>
      </c>
      <c r="U26" s="34">
        <v>8.4600000000000009</v>
      </c>
      <c r="V26" s="34">
        <v>16.09</v>
      </c>
    </row>
    <row r="27" spans="1:22" ht="18.3" x14ac:dyDescent="0.7">
      <c r="A27" s="109" t="s">
        <v>93</v>
      </c>
      <c r="B27" s="117"/>
      <c r="C27" s="117"/>
      <c r="D27" s="117"/>
      <c r="E27" s="117"/>
      <c r="F27" s="117"/>
      <c r="G27" s="117"/>
      <c r="H27" s="117"/>
      <c r="I27" s="118"/>
      <c r="J27" s="119"/>
      <c r="K27" s="119"/>
      <c r="L27" s="119"/>
      <c r="M27" s="117"/>
      <c r="N27" s="117"/>
      <c r="O27" s="117"/>
      <c r="P27" s="117"/>
      <c r="Q27" s="117"/>
      <c r="R27" s="117"/>
      <c r="S27" s="118"/>
      <c r="T27" s="119"/>
      <c r="U27" s="119"/>
      <c r="V27" s="119"/>
    </row>
    <row r="28" spans="1:22" x14ac:dyDescent="0.55000000000000004">
      <c r="A28" s="33" t="s">
        <v>6</v>
      </c>
      <c r="B28" s="33"/>
      <c r="D28" s="34">
        <v>7.43</v>
      </c>
      <c r="E28" s="34">
        <v>14.86</v>
      </c>
      <c r="F28" s="34">
        <v>11.31</v>
      </c>
      <c r="G28" s="34">
        <v>21.55</v>
      </c>
      <c r="I28" s="34">
        <v>5.72</v>
      </c>
      <c r="J28" s="34">
        <v>11.45</v>
      </c>
      <c r="K28" s="34">
        <v>8.7200000000000006</v>
      </c>
      <c r="L28" s="34">
        <v>16.61</v>
      </c>
      <c r="N28" s="34">
        <v>6.33</v>
      </c>
      <c r="O28" s="34">
        <v>12.65</v>
      </c>
      <c r="P28" s="34">
        <v>9.67</v>
      </c>
      <c r="Q28" s="34">
        <v>18.36</v>
      </c>
      <c r="S28" s="34">
        <v>4.88</v>
      </c>
      <c r="T28" s="34">
        <v>9.73</v>
      </c>
      <c r="U28" s="34">
        <v>7.44</v>
      </c>
      <c r="V28" s="34">
        <v>14.13</v>
      </c>
    </row>
    <row r="29" spans="1:22" x14ac:dyDescent="0.55000000000000004">
      <c r="A29" s="5" t="s">
        <v>7</v>
      </c>
      <c r="B29" s="5"/>
      <c r="D29" s="34">
        <v>8.58</v>
      </c>
      <c r="E29" s="34">
        <v>17.190000000000001</v>
      </c>
      <c r="F29" s="34">
        <v>13.06</v>
      </c>
      <c r="G29" s="34">
        <v>24.87</v>
      </c>
      <c r="I29" s="34">
        <v>6.63</v>
      </c>
      <c r="J29" s="34">
        <v>13.24</v>
      </c>
      <c r="K29" s="34">
        <v>10.09</v>
      </c>
      <c r="L29" s="34">
        <v>19.18</v>
      </c>
      <c r="N29" s="34">
        <v>7.32</v>
      </c>
      <c r="O29" s="34">
        <v>14.61</v>
      </c>
      <c r="P29" s="34">
        <v>11.15</v>
      </c>
      <c r="Q29" s="34">
        <v>21.21</v>
      </c>
      <c r="S29" s="34">
        <v>5.64</v>
      </c>
      <c r="T29" s="34">
        <v>11.28</v>
      </c>
      <c r="U29" s="34">
        <v>8.6199999999999992</v>
      </c>
      <c r="V29" s="34">
        <v>16.329999999999998</v>
      </c>
    </row>
    <row r="30" spans="1:22" x14ac:dyDescent="0.55000000000000004">
      <c r="A30" s="5" t="s">
        <v>8</v>
      </c>
      <c r="B30" s="5"/>
      <c r="D30" s="34">
        <v>8.82</v>
      </c>
      <c r="E30" s="34">
        <v>17.62</v>
      </c>
      <c r="F30" s="34">
        <v>13.42</v>
      </c>
      <c r="G30" s="34">
        <v>25.58</v>
      </c>
      <c r="I30" s="34">
        <v>6.79</v>
      </c>
      <c r="J30" s="34">
        <v>13.61</v>
      </c>
      <c r="K30" s="34">
        <v>10.33</v>
      </c>
      <c r="L30" s="34">
        <v>19.73</v>
      </c>
      <c r="N30" s="34">
        <v>7.5</v>
      </c>
      <c r="O30" s="34">
        <v>15.01</v>
      </c>
      <c r="P30" s="34">
        <v>11.45</v>
      </c>
      <c r="Q30" s="34">
        <v>21.73</v>
      </c>
      <c r="S30" s="34">
        <v>5.77</v>
      </c>
      <c r="T30" s="34">
        <v>11.56</v>
      </c>
      <c r="U30" s="34">
        <v>8.81</v>
      </c>
      <c r="V30" s="34">
        <v>16.75</v>
      </c>
    </row>
    <row r="31" spans="1:22" x14ac:dyDescent="0.55000000000000004">
      <c r="A31" s="5" t="s">
        <v>9</v>
      </c>
      <c r="B31" s="5"/>
      <c r="D31" s="34">
        <v>10.199999999999999</v>
      </c>
      <c r="E31" s="34">
        <v>20.350000000000001</v>
      </c>
      <c r="F31" s="34">
        <v>15.43</v>
      </c>
      <c r="G31" s="34">
        <v>29.48</v>
      </c>
      <c r="I31" s="34">
        <v>7.86</v>
      </c>
      <c r="J31" s="34">
        <v>15.68</v>
      </c>
      <c r="K31" s="34">
        <v>11.87</v>
      </c>
      <c r="L31" s="34">
        <v>22.73</v>
      </c>
      <c r="N31" s="34">
        <v>8.65</v>
      </c>
      <c r="O31" s="34">
        <v>17.29</v>
      </c>
      <c r="P31" s="34">
        <v>13.13</v>
      </c>
      <c r="Q31" s="34">
        <v>25.06</v>
      </c>
      <c r="S31" s="34">
        <v>6.67</v>
      </c>
      <c r="T31" s="34">
        <v>13.33</v>
      </c>
      <c r="U31" s="34">
        <v>10.119999999999999</v>
      </c>
      <c r="V31" s="34">
        <v>19.32</v>
      </c>
    </row>
    <row r="32" spans="1:22" x14ac:dyDescent="0.55000000000000004">
      <c r="A32" s="5" t="s">
        <v>10</v>
      </c>
      <c r="B32" s="5"/>
      <c r="D32" s="34">
        <v>14.14</v>
      </c>
      <c r="E32" s="34">
        <v>28.24</v>
      </c>
      <c r="F32" s="34">
        <v>21.32</v>
      </c>
      <c r="G32" s="34">
        <v>40.950000000000003</v>
      </c>
      <c r="I32" s="34">
        <v>10.87</v>
      </c>
      <c r="J32" s="34">
        <v>21.77</v>
      </c>
      <c r="K32" s="34">
        <v>16.43</v>
      </c>
      <c r="L32" s="34">
        <v>31.57</v>
      </c>
      <c r="N32" s="34">
        <v>11.97</v>
      </c>
      <c r="O32" s="34">
        <v>23.91</v>
      </c>
      <c r="P32" s="34">
        <v>18.11</v>
      </c>
      <c r="Q32" s="34">
        <v>34.700000000000003</v>
      </c>
      <c r="S32" s="34">
        <v>9.23</v>
      </c>
      <c r="T32" s="34">
        <v>18.440000000000001</v>
      </c>
      <c r="U32" s="34">
        <v>13.96</v>
      </c>
      <c r="V32" s="34">
        <v>26.75</v>
      </c>
    </row>
    <row r="33" spans="1:22" x14ac:dyDescent="0.55000000000000004">
      <c r="A33" s="55" t="s">
        <v>11</v>
      </c>
      <c r="B33" s="55"/>
      <c r="D33" s="34">
        <v>16.260000000000002</v>
      </c>
      <c r="E33" s="34">
        <v>32.47</v>
      </c>
      <c r="F33" s="34">
        <v>24.52</v>
      </c>
      <c r="G33" s="34">
        <v>47.09</v>
      </c>
      <c r="I33" s="34">
        <v>12.52</v>
      </c>
      <c r="J33" s="34">
        <v>25.04</v>
      </c>
      <c r="K33" s="34">
        <v>18.899999999999999</v>
      </c>
      <c r="L33" s="34">
        <v>36.299999999999997</v>
      </c>
      <c r="N33" s="34">
        <v>13.8</v>
      </c>
      <c r="O33" s="34">
        <v>27.52</v>
      </c>
      <c r="P33" s="34">
        <v>20.82</v>
      </c>
      <c r="Q33" s="34">
        <v>39.909999999999997</v>
      </c>
      <c r="S33" s="34">
        <v>10.62</v>
      </c>
      <c r="T33" s="34">
        <v>21.21</v>
      </c>
      <c r="U33" s="34">
        <v>16.03</v>
      </c>
      <c r="V33" s="34">
        <v>30.76</v>
      </c>
    </row>
    <row r="34" spans="1:22" ht="18.3" x14ac:dyDescent="0.7">
      <c r="A34" s="109" t="s">
        <v>98</v>
      </c>
      <c r="B34" s="117"/>
      <c r="C34" s="117"/>
      <c r="D34" s="117"/>
      <c r="E34" s="117"/>
      <c r="F34" s="117"/>
      <c r="G34" s="117"/>
      <c r="H34" s="117"/>
      <c r="I34" s="118"/>
      <c r="J34" s="119"/>
      <c r="K34" s="119"/>
      <c r="L34" s="119"/>
      <c r="M34" s="117"/>
      <c r="N34" s="117"/>
      <c r="O34" s="117"/>
      <c r="P34" s="117"/>
      <c r="Q34" s="117"/>
      <c r="R34" s="117"/>
      <c r="S34" s="118"/>
      <c r="T34" s="119"/>
      <c r="U34" s="119"/>
      <c r="V34" s="119"/>
    </row>
    <row r="35" spans="1:22" x14ac:dyDescent="0.55000000000000004">
      <c r="A35" s="33" t="s">
        <v>6</v>
      </c>
      <c r="B35" s="4"/>
      <c r="D35" s="34">
        <v>8.2799999999999994</v>
      </c>
      <c r="E35" s="34">
        <v>16.59</v>
      </c>
      <c r="F35" s="34">
        <v>12.61</v>
      </c>
      <c r="G35" s="34">
        <v>24.08</v>
      </c>
      <c r="I35" s="34">
        <v>6.39</v>
      </c>
      <c r="J35" s="34">
        <v>12.8</v>
      </c>
      <c r="K35" s="34">
        <v>9.7200000000000006</v>
      </c>
      <c r="L35" s="34">
        <v>18.55</v>
      </c>
      <c r="N35" s="34">
        <v>7.19</v>
      </c>
      <c r="O35" s="34">
        <v>14.4</v>
      </c>
      <c r="P35" s="34">
        <v>10.95</v>
      </c>
      <c r="Q35" s="34">
        <v>20.86</v>
      </c>
      <c r="S35" s="34">
        <v>5.55</v>
      </c>
      <c r="T35" s="34">
        <v>11.08</v>
      </c>
      <c r="U35" s="34">
        <v>8.43</v>
      </c>
      <c r="V35" s="34">
        <v>16.079999999999998</v>
      </c>
    </row>
    <row r="36" spans="1:22" x14ac:dyDescent="0.55000000000000004">
      <c r="A36" s="5" t="s">
        <v>7</v>
      </c>
      <c r="B36" s="5"/>
      <c r="D36" s="34">
        <v>9.4499999999999993</v>
      </c>
      <c r="E36" s="34">
        <v>18.899999999999999</v>
      </c>
      <c r="F36" s="34">
        <v>14.4</v>
      </c>
      <c r="G36" s="34">
        <v>27.41</v>
      </c>
      <c r="I36" s="34">
        <v>7.3</v>
      </c>
      <c r="J36" s="34">
        <v>14.56</v>
      </c>
      <c r="K36" s="34">
        <v>11.08</v>
      </c>
      <c r="L36" s="34">
        <v>21.12</v>
      </c>
      <c r="N36" s="34">
        <v>8.18</v>
      </c>
      <c r="O36" s="34">
        <v>16.350000000000001</v>
      </c>
      <c r="P36" s="34">
        <v>12.48</v>
      </c>
      <c r="Q36" s="34">
        <v>23.73</v>
      </c>
      <c r="S36" s="34">
        <v>6.32</v>
      </c>
      <c r="T36" s="34">
        <v>12.6</v>
      </c>
      <c r="U36" s="34">
        <v>9.61</v>
      </c>
      <c r="V36" s="34">
        <v>18.28</v>
      </c>
    </row>
    <row r="37" spans="1:22" x14ac:dyDescent="0.55000000000000004">
      <c r="A37" s="5" t="s">
        <v>8</v>
      </c>
      <c r="B37" s="5"/>
      <c r="D37" s="34">
        <v>9.6999999999999993</v>
      </c>
      <c r="E37" s="34">
        <v>19.36</v>
      </c>
      <c r="F37" s="34">
        <v>14.73</v>
      </c>
      <c r="G37" s="34">
        <v>28.09</v>
      </c>
      <c r="I37" s="34">
        <v>7.48</v>
      </c>
      <c r="J37" s="34">
        <v>14.92</v>
      </c>
      <c r="K37" s="34">
        <v>11.35</v>
      </c>
      <c r="L37" s="34">
        <v>21.67</v>
      </c>
      <c r="N37" s="34">
        <v>8.3699999999999992</v>
      </c>
      <c r="O37" s="34">
        <v>16.73</v>
      </c>
      <c r="P37" s="34">
        <v>12.75</v>
      </c>
      <c r="Q37" s="34">
        <v>24.26</v>
      </c>
      <c r="S37" s="34">
        <v>6.45</v>
      </c>
      <c r="T37" s="34">
        <v>12.89</v>
      </c>
      <c r="U37" s="34">
        <v>9.82</v>
      </c>
      <c r="V37" s="34">
        <v>18.7</v>
      </c>
    </row>
    <row r="38" spans="1:22" x14ac:dyDescent="0.55000000000000004">
      <c r="A38" s="5" t="s">
        <v>9</v>
      </c>
      <c r="B38" s="5"/>
      <c r="D38" s="34">
        <v>11.06</v>
      </c>
      <c r="E38" s="34">
        <v>22.09</v>
      </c>
      <c r="F38" s="34">
        <v>16.73</v>
      </c>
      <c r="G38" s="34">
        <v>32.01</v>
      </c>
      <c r="I38" s="34">
        <v>8.51</v>
      </c>
      <c r="J38" s="34">
        <v>17.03</v>
      </c>
      <c r="K38" s="34">
        <v>12.88</v>
      </c>
      <c r="L38" s="34">
        <v>24.68</v>
      </c>
      <c r="N38" s="34">
        <v>9.49</v>
      </c>
      <c r="O38" s="34">
        <v>19.02</v>
      </c>
      <c r="P38" s="34">
        <v>14.44</v>
      </c>
      <c r="Q38" s="34">
        <v>27.57</v>
      </c>
      <c r="S38" s="34">
        <v>7.32</v>
      </c>
      <c r="T38" s="34">
        <v>14.67</v>
      </c>
      <c r="U38" s="34">
        <v>11.11</v>
      </c>
      <c r="V38" s="34">
        <v>21.27</v>
      </c>
    </row>
    <row r="39" spans="1:22" x14ac:dyDescent="0.55000000000000004">
      <c r="A39" s="5" t="s">
        <v>10</v>
      </c>
      <c r="B39" s="5"/>
      <c r="D39" s="34">
        <v>14.99</v>
      </c>
      <c r="E39" s="34">
        <v>29.97</v>
      </c>
      <c r="F39" s="34">
        <v>22.64</v>
      </c>
      <c r="G39" s="34">
        <v>43.47</v>
      </c>
      <c r="I39" s="34">
        <v>11.54</v>
      </c>
      <c r="J39" s="34">
        <v>23.1</v>
      </c>
      <c r="K39" s="34">
        <v>17.440000000000001</v>
      </c>
      <c r="L39" s="34">
        <v>33.5</v>
      </c>
      <c r="N39" s="34">
        <v>12.84</v>
      </c>
      <c r="O39" s="34">
        <v>25.65</v>
      </c>
      <c r="P39" s="34">
        <v>19.41</v>
      </c>
      <c r="Q39" s="34">
        <v>37.22</v>
      </c>
      <c r="S39" s="34">
        <v>9.89</v>
      </c>
      <c r="T39" s="34">
        <v>19.760000000000002</v>
      </c>
      <c r="U39" s="34">
        <v>14.94</v>
      </c>
      <c r="V39" s="34">
        <v>28.69</v>
      </c>
    </row>
    <row r="40" spans="1:22" x14ac:dyDescent="0.55000000000000004">
      <c r="A40" s="5" t="s">
        <v>11</v>
      </c>
      <c r="B40" s="5"/>
      <c r="D40" s="34">
        <v>17.13</v>
      </c>
      <c r="E40" s="34">
        <v>34.21</v>
      </c>
      <c r="F40" s="34">
        <v>25.84</v>
      </c>
      <c r="G40" s="34">
        <v>49.6</v>
      </c>
      <c r="I40" s="34">
        <v>13.21</v>
      </c>
      <c r="J40" s="34">
        <v>26.38</v>
      </c>
      <c r="K40" s="34">
        <v>19.89</v>
      </c>
      <c r="L40" s="34">
        <v>38.24</v>
      </c>
      <c r="N40" s="34">
        <v>14.64</v>
      </c>
      <c r="O40" s="34">
        <v>29.25</v>
      </c>
      <c r="P40" s="34">
        <v>22.11</v>
      </c>
      <c r="Q40" s="34">
        <v>42.42</v>
      </c>
      <c r="S40" s="34">
        <v>11.29</v>
      </c>
      <c r="T40" s="34">
        <v>22.54</v>
      </c>
      <c r="U40" s="34">
        <v>17.04</v>
      </c>
      <c r="V40" s="34">
        <v>32.700000000000003</v>
      </c>
    </row>
    <row r="41" spans="1:22" x14ac:dyDescent="0.55000000000000004">
      <c r="A41" t="s">
        <v>85</v>
      </c>
      <c r="D41" s="11"/>
      <c r="E41" s="11"/>
      <c r="F41" s="11"/>
      <c r="G41" s="11"/>
      <c r="I41" s="11"/>
      <c r="J41" s="11"/>
      <c r="K41" s="11"/>
      <c r="L41" s="11"/>
      <c r="N41" s="11"/>
      <c r="O41" s="11"/>
      <c r="P41" s="11"/>
      <c r="Q41" s="11"/>
      <c r="S41" s="11"/>
      <c r="T41" s="11"/>
      <c r="U41" s="11"/>
      <c r="V41" s="11"/>
    </row>
  </sheetData>
  <sheetProtection algorithmName="SHA-512" hashValue="Uqs4wIY9UZE7CeiZmRKa0c+QjiCTvTVY74563Jf7vXlrOeSmjnwRs5RiLmPzrjS/vH2mLvWDJO9qWG95R/KTOQ==" saltValue="WnGXn96HczDzPJE1Eigy4w==" spinCount="100000" sheet="1" selectLockedCells="1" selectUnlockedCells="1"/>
  <mergeCells count="11">
    <mergeCell ref="A4:B4"/>
    <mergeCell ref="A5:B5"/>
    <mergeCell ref="D1:L1"/>
    <mergeCell ref="N1:V1"/>
    <mergeCell ref="D2:L2"/>
    <mergeCell ref="N2:V2"/>
    <mergeCell ref="A3:B3"/>
    <mergeCell ref="D3:G3"/>
    <mergeCell ref="I3:L3"/>
    <mergeCell ref="N3:Q3"/>
    <mergeCell ref="S3:V3"/>
  </mergeCells>
  <printOptions horizontalCentered="1" verticalCentered="1"/>
  <pageMargins left="0.25" right="0.25" top="0.25" bottom="0.5" header="0.3" footer="0.3"/>
  <pageSetup scale="77" orientation="landscape" r:id="rId1"/>
  <headerFooter>
    <oddFooter>&amp;L&amp;F, &amp;A&amp;RPage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1C6E2-B8A1-40A8-A2D0-57C355B3905B}">
  <sheetPr>
    <pageSetUpPr fitToPage="1"/>
  </sheetPr>
  <dimension ref="A1:V41"/>
  <sheetViews>
    <sheetView zoomScaleNormal="100" zoomScaleSheetLayoutView="100" workbookViewId="0">
      <selection activeCell="D10" sqref="D10"/>
    </sheetView>
  </sheetViews>
  <sheetFormatPr defaultRowHeight="14.4" x14ac:dyDescent="0.55000000000000004"/>
  <cols>
    <col min="3" max="3" width="2.1015625" customWidth="1"/>
    <col min="8" max="8" width="2.1015625" customWidth="1"/>
    <col min="13" max="13" width="2.1015625" customWidth="1"/>
    <col min="18" max="18" width="2.1015625" customWidth="1"/>
  </cols>
  <sheetData>
    <row r="1" spans="1:22" ht="20.399999999999999" x14ac:dyDescent="0.55000000000000004">
      <c r="A1" s="45"/>
      <c r="B1" s="46"/>
      <c r="D1" s="157" t="s">
        <v>36</v>
      </c>
      <c r="E1" s="158"/>
      <c r="F1" s="158"/>
      <c r="G1" s="158"/>
      <c r="H1" s="158"/>
      <c r="I1" s="158"/>
      <c r="J1" s="158"/>
      <c r="K1" s="158"/>
      <c r="L1" s="159"/>
      <c r="N1" s="157" t="s">
        <v>37</v>
      </c>
      <c r="O1" s="158"/>
      <c r="P1" s="158"/>
      <c r="Q1" s="158"/>
      <c r="R1" s="158"/>
      <c r="S1" s="158"/>
      <c r="T1" s="158"/>
      <c r="U1" s="158"/>
      <c r="V1" s="159"/>
    </row>
    <row r="2" spans="1:22" ht="18.3" x14ac:dyDescent="0.55000000000000004">
      <c r="A2" s="47"/>
      <c r="B2" s="48"/>
      <c r="D2" s="160" t="s">
        <v>38</v>
      </c>
      <c r="E2" s="161"/>
      <c r="F2" s="161"/>
      <c r="G2" s="161"/>
      <c r="H2" s="161"/>
      <c r="I2" s="161"/>
      <c r="J2" s="161"/>
      <c r="K2" s="161"/>
      <c r="L2" s="162"/>
      <c r="N2" s="160" t="s">
        <v>39</v>
      </c>
      <c r="O2" s="161"/>
      <c r="P2" s="161"/>
      <c r="Q2" s="161"/>
      <c r="R2" s="161"/>
      <c r="S2" s="161"/>
      <c r="T2" s="161"/>
      <c r="U2" s="161"/>
      <c r="V2" s="162"/>
    </row>
    <row r="3" spans="1:22" ht="15.6" x14ac:dyDescent="0.55000000000000004">
      <c r="A3" s="163" t="s">
        <v>86</v>
      </c>
      <c r="B3" s="164"/>
      <c r="D3" s="165" t="s">
        <v>40</v>
      </c>
      <c r="E3" s="166"/>
      <c r="F3" s="166"/>
      <c r="G3" s="167"/>
      <c r="H3" s="49"/>
      <c r="I3" s="165" t="s">
        <v>41</v>
      </c>
      <c r="J3" s="166"/>
      <c r="K3" s="166"/>
      <c r="L3" s="167"/>
      <c r="M3" s="49"/>
      <c r="N3" s="165" t="s">
        <v>40</v>
      </c>
      <c r="O3" s="166"/>
      <c r="P3" s="166"/>
      <c r="Q3" s="167"/>
      <c r="R3" s="49"/>
      <c r="S3" s="165" t="s">
        <v>41</v>
      </c>
      <c r="T3" s="166"/>
      <c r="U3" s="166"/>
      <c r="V3" s="167"/>
    </row>
    <row r="4" spans="1:22" ht="15.6" x14ac:dyDescent="0.55000000000000004">
      <c r="A4" s="153" t="s">
        <v>108</v>
      </c>
      <c r="B4" s="154"/>
      <c r="D4" s="50"/>
      <c r="E4" s="50" t="s">
        <v>12</v>
      </c>
      <c r="F4" s="51" t="s">
        <v>12</v>
      </c>
      <c r="G4" s="50" t="s">
        <v>12</v>
      </c>
      <c r="H4" s="49"/>
      <c r="I4" s="50"/>
      <c r="J4" s="50" t="s">
        <v>12</v>
      </c>
      <c r="K4" s="51" t="s">
        <v>12</v>
      </c>
      <c r="L4" s="50" t="s">
        <v>12</v>
      </c>
      <c r="M4" s="49"/>
      <c r="N4" s="50"/>
      <c r="O4" s="50" t="s">
        <v>12</v>
      </c>
      <c r="P4" s="51" t="s">
        <v>12</v>
      </c>
      <c r="Q4" s="50" t="s">
        <v>12</v>
      </c>
      <c r="R4" s="49"/>
      <c r="S4" s="50"/>
      <c r="T4" s="50" t="s">
        <v>12</v>
      </c>
      <c r="U4" s="51" t="s">
        <v>12</v>
      </c>
      <c r="V4" s="50" t="s">
        <v>12</v>
      </c>
    </row>
    <row r="5" spans="1:22" ht="18.3" x14ac:dyDescent="0.55000000000000004">
      <c r="A5" s="155" t="s">
        <v>13</v>
      </c>
      <c r="B5" s="156"/>
      <c r="D5" s="52" t="s">
        <v>12</v>
      </c>
      <c r="E5" s="53" t="s">
        <v>14</v>
      </c>
      <c r="F5" s="54" t="s">
        <v>15</v>
      </c>
      <c r="G5" s="53" t="s">
        <v>16</v>
      </c>
      <c r="H5" s="49"/>
      <c r="I5" s="52" t="s">
        <v>12</v>
      </c>
      <c r="J5" s="53" t="s">
        <v>14</v>
      </c>
      <c r="K5" s="54" t="s">
        <v>15</v>
      </c>
      <c r="L5" s="53" t="s">
        <v>16</v>
      </c>
      <c r="M5" s="49"/>
      <c r="N5" s="52" t="s">
        <v>12</v>
      </c>
      <c r="O5" s="53" t="s">
        <v>14</v>
      </c>
      <c r="P5" s="54" t="s">
        <v>15</v>
      </c>
      <c r="Q5" s="53" t="s">
        <v>16</v>
      </c>
      <c r="R5" s="49"/>
      <c r="S5" s="52" t="s">
        <v>12</v>
      </c>
      <c r="T5" s="53" t="s">
        <v>14</v>
      </c>
      <c r="U5" s="54" t="s">
        <v>15</v>
      </c>
      <c r="V5" s="53" t="s">
        <v>16</v>
      </c>
    </row>
    <row r="6" spans="1:22" ht="18.3" x14ac:dyDescent="0.55000000000000004">
      <c r="A6" s="97" t="s">
        <v>97</v>
      </c>
      <c r="B6" s="98"/>
      <c r="C6" s="98"/>
      <c r="D6" s="98"/>
      <c r="E6" s="98"/>
      <c r="F6" s="98"/>
      <c r="G6" s="98"/>
      <c r="H6" s="98"/>
      <c r="I6" s="99"/>
      <c r="J6" s="100"/>
      <c r="K6" s="100"/>
      <c r="L6" s="100"/>
      <c r="M6" s="98"/>
      <c r="N6" s="98"/>
      <c r="O6" s="98"/>
      <c r="P6" s="98"/>
      <c r="Q6" s="98"/>
      <c r="R6" s="98"/>
      <c r="S6" s="98"/>
      <c r="T6" s="98"/>
      <c r="U6" s="98"/>
      <c r="V6" s="101"/>
    </row>
    <row r="7" spans="1:22" x14ac:dyDescent="0.55000000000000004">
      <c r="A7" s="33" t="s">
        <v>6</v>
      </c>
      <c r="B7" s="33"/>
      <c r="D7" s="34">
        <v>4.2300000000000004</v>
      </c>
      <c r="E7" s="34">
        <v>8.16</v>
      </c>
      <c r="F7" s="34">
        <v>6.32</v>
      </c>
      <c r="G7" s="34">
        <v>11.87</v>
      </c>
      <c r="I7" s="34">
        <v>3.3</v>
      </c>
      <c r="J7" s="34">
        <v>6.43</v>
      </c>
      <c r="K7" s="34">
        <v>4.96</v>
      </c>
      <c r="L7" s="34">
        <v>9.32</v>
      </c>
      <c r="N7" s="34">
        <v>3.91</v>
      </c>
      <c r="O7" s="34">
        <v>7.58</v>
      </c>
      <c r="P7" s="34">
        <v>5.86</v>
      </c>
      <c r="Q7" s="34">
        <v>10.98</v>
      </c>
      <c r="S7" s="34">
        <v>3.06</v>
      </c>
      <c r="T7" s="34">
        <v>5.97</v>
      </c>
      <c r="U7" s="34">
        <v>4.5999999999999996</v>
      </c>
      <c r="V7" s="34">
        <v>8.6300000000000008</v>
      </c>
    </row>
    <row r="8" spans="1:22" x14ac:dyDescent="0.55000000000000004">
      <c r="A8" s="5" t="s">
        <v>7</v>
      </c>
      <c r="B8" s="5"/>
      <c r="D8" s="34">
        <v>4.8899999999999997</v>
      </c>
      <c r="E8" s="34">
        <v>9.5</v>
      </c>
      <c r="F8" s="34">
        <v>7.31</v>
      </c>
      <c r="G8" s="34">
        <v>13.74</v>
      </c>
      <c r="I8" s="34">
        <v>3.84</v>
      </c>
      <c r="J8" s="34">
        <v>7.48</v>
      </c>
      <c r="K8" s="34">
        <v>5.75</v>
      </c>
      <c r="L8" s="34">
        <v>10.81</v>
      </c>
      <c r="N8" s="34">
        <v>4.55</v>
      </c>
      <c r="O8" s="34">
        <v>8.81</v>
      </c>
      <c r="P8" s="34">
        <v>6.76</v>
      </c>
      <c r="Q8" s="34">
        <v>12.74</v>
      </c>
      <c r="S8" s="34">
        <v>3.56</v>
      </c>
      <c r="T8" s="34">
        <v>6.92</v>
      </c>
      <c r="U8" s="34">
        <v>5.32</v>
      </c>
      <c r="V8" s="34">
        <v>10.02</v>
      </c>
    </row>
    <row r="9" spans="1:22" x14ac:dyDescent="0.55000000000000004">
      <c r="A9" s="5" t="s">
        <v>8</v>
      </c>
      <c r="B9" s="5"/>
      <c r="D9" s="34">
        <v>4.96</v>
      </c>
      <c r="E9" s="34">
        <v>9.6199999999999992</v>
      </c>
      <c r="F9" s="34">
        <v>7.43</v>
      </c>
      <c r="G9" s="34">
        <v>13.97</v>
      </c>
      <c r="I9" s="34">
        <v>3.89</v>
      </c>
      <c r="J9" s="34">
        <v>7.55</v>
      </c>
      <c r="K9" s="34">
        <v>5.85</v>
      </c>
      <c r="L9" s="34">
        <v>10.96</v>
      </c>
      <c r="N9" s="34">
        <v>4.5999999999999996</v>
      </c>
      <c r="O9" s="34">
        <v>8.92</v>
      </c>
      <c r="P9" s="34">
        <v>6.89</v>
      </c>
      <c r="Q9" s="34">
        <v>12.93</v>
      </c>
      <c r="S9" s="34">
        <v>3.58</v>
      </c>
      <c r="T9" s="34">
        <v>7.01</v>
      </c>
      <c r="U9" s="34">
        <v>5.42</v>
      </c>
      <c r="V9" s="34">
        <v>10.15</v>
      </c>
    </row>
    <row r="10" spans="1:22" x14ac:dyDescent="0.55000000000000004">
      <c r="A10" s="5" t="s">
        <v>9</v>
      </c>
      <c r="B10" s="5"/>
      <c r="D10" s="34">
        <v>5.73</v>
      </c>
      <c r="E10" s="34">
        <v>11.09</v>
      </c>
      <c r="F10" s="34">
        <v>8.51</v>
      </c>
      <c r="G10" s="34">
        <v>16.059999999999999</v>
      </c>
      <c r="I10" s="34">
        <v>4.47</v>
      </c>
      <c r="J10" s="34">
        <v>8.7100000000000009</v>
      </c>
      <c r="K10" s="34">
        <v>6.68</v>
      </c>
      <c r="L10" s="34">
        <v>12.62</v>
      </c>
      <c r="N10" s="34">
        <v>5.31</v>
      </c>
      <c r="O10" s="34">
        <v>10.27</v>
      </c>
      <c r="P10" s="34">
        <v>7.88</v>
      </c>
      <c r="Q10" s="34">
        <v>14.88</v>
      </c>
      <c r="S10" s="34">
        <v>4.1399999999999997</v>
      </c>
      <c r="T10" s="34">
        <v>8.07</v>
      </c>
      <c r="U10" s="34">
        <v>6.18</v>
      </c>
      <c r="V10" s="34">
        <v>11.68</v>
      </c>
    </row>
    <row r="11" spans="1:22" x14ac:dyDescent="0.55000000000000004">
      <c r="A11" s="5" t="s">
        <v>10</v>
      </c>
      <c r="B11" s="5"/>
      <c r="D11" s="34">
        <v>7.8</v>
      </c>
      <c r="E11" s="34">
        <v>15.15</v>
      </c>
      <c r="F11" s="34">
        <v>11.54</v>
      </c>
      <c r="G11" s="34">
        <v>21.95</v>
      </c>
      <c r="I11" s="34">
        <v>6.11</v>
      </c>
      <c r="J11" s="34">
        <v>11.9</v>
      </c>
      <c r="K11" s="34">
        <v>9.0500000000000007</v>
      </c>
      <c r="L11" s="34">
        <v>17.239999999999998</v>
      </c>
      <c r="N11" s="34">
        <v>7.24</v>
      </c>
      <c r="O11" s="34">
        <v>14.03</v>
      </c>
      <c r="P11" s="34">
        <v>10.7</v>
      </c>
      <c r="Q11" s="34">
        <v>20.34</v>
      </c>
      <c r="S11" s="34">
        <v>5.67</v>
      </c>
      <c r="T11" s="34">
        <v>11.02</v>
      </c>
      <c r="U11" s="34">
        <v>8.3800000000000008</v>
      </c>
      <c r="V11" s="34">
        <v>15.96</v>
      </c>
    </row>
    <row r="12" spans="1:22" x14ac:dyDescent="0.55000000000000004">
      <c r="A12" s="55" t="s">
        <v>11</v>
      </c>
      <c r="B12" s="55"/>
      <c r="D12" s="34">
        <v>8.9700000000000006</v>
      </c>
      <c r="E12" s="34">
        <v>17.420000000000002</v>
      </c>
      <c r="F12" s="34">
        <v>13.28</v>
      </c>
      <c r="G12" s="34">
        <v>25.23</v>
      </c>
      <c r="I12" s="34">
        <v>7.04</v>
      </c>
      <c r="J12" s="34">
        <v>13.66</v>
      </c>
      <c r="K12" s="34">
        <v>10.42</v>
      </c>
      <c r="L12" s="34">
        <v>19.82</v>
      </c>
      <c r="N12" s="34">
        <v>8.31</v>
      </c>
      <c r="O12" s="34">
        <v>16.13</v>
      </c>
      <c r="P12" s="34">
        <v>12.28</v>
      </c>
      <c r="Q12" s="34">
        <v>23.36</v>
      </c>
      <c r="S12" s="34">
        <v>6.53</v>
      </c>
      <c r="T12" s="34">
        <v>12.66</v>
      </c>
      <c r="U12" s="34">
        <v>9.65</v>
      </c>
      <c r="V12" s="34">
        <v>18.350000000000001</v>
      </c>
    </row>
    <row r="13" spans="1:22" ht="18.3" x14ac:dyDescent="0.7">
      <c r="A13" s="93" t="s">
        <v>94</v>
      </c>
      <c r="B13" s="98"/>
      <c r="C13" s="98"/>
      <c r="D13" s="98"/>
      <c r="E13" s="98"/>
      <c r="F13" s="98"/>
      <c r="G13" s="98"/>
      <c r="H13" s="98"/>
      <c r="I13" s="99"/>
      <c r="J13" s="100"/>
      <c r="K13" s="100"/>
      <c r="L13" s="100"/>
      <c r="M13" s="98"/>
      <c r="N13" s="98"/>
      <c r="O13" s="98"/>
      <c r="P13" s="98"/>
      <c r="Q13" s="98"/>
      <c r="R13" s="98"/>
      <c r="S13" s="99"/>
      <c r="T13" s="100"/>
      <c r="U13" s="100"/>
      <c r="V13" s="100"/>
    </row>
    <row r="14" spans="1:22" x14ac:dyDescent="0.55000000000000004">
      <c r="A14" s="33" t="s">
        <v>6</v>
      </c>
      <c r="B14" s="33"/>
      <c r="D14" s="34">
        <v>4.82</v>
      </c>
      <c r="E14" s="34">
        <v>9.3699999999999992</v>
      </c>
      <c r="F14" s="34">
        <v>7.24</v>
      </c>
      <c r="G14" s="34">
        <v>13.59</v>
      </c>
      <c r="I14" s="34">
        <v>3.89</v>
      </c>
      <c r="J14" s="34">
        <v>7.59</v>
      </c>
      <c r="K14" s="34">
        <v>5.85</v>
      </c>
      <c r="L14" s="34">
        <v>11.03</v>
      </c>
      <c r="N14" s="34">
        <v>4.51</v>
      </c>
      <c r="O14" s="34">
        <v>8.77</v>
      </c>
      <c r="P14" s="34">
        <v>6.76</v>
      </c>
      <c r="Q14" s="34">
        <v>12.72</v>
      </c>
      <c r="S14" s="34">
        <v>3.64</v>
      </c>
      <c r="T14" s="34">
        <v>7.14</v>
      </c>
      <c r="U14" s="34">
        <v>5.48</v>
      </c>
      <c r="V14" s="34">
        <v>10.35</v>
      </c>
    </row>
    <row r="15" spans="1:22" x14ac:dyDescent="0.55000000000000004">
      <c r="A15" s="5" t="s">
        <v>7</v>
      </c>
      <c r="B15" s="5"/>
      <c r="D15" s="34">
        <v>5.5</v>
      </c>
      <c r="E15" s="34">
        <v>10.71</v>
      </c>
      <c r="F15" s="34">
        <v>8.2100000000000009</v>
      </c>
      <c r="G15" s="34">
        <v>15.49</v>
      </c>
      <c r="I15" s="34">
        <v>4.43</v>
      </c>
      <c r="J15" s="34">
        <v>8.65</v>
      </c>
      <c r="K15" s="34">
        <v>6.62</v>
      </c>
      <c r="L15" s="34">
        <v>12.52</v>
      </c>
      <c r="N15" s="34">
        <v>5.14</v>
      </c>
      <c r="O15" s="34">
        <v>10.01</v>
      </c>
      <c r="P15" s="34">
        <v>7.65</v>
      </c>
      <c r="Q15" s="34">
        <v>14.46</v>
      </c>
      <c r="S15" s="34">
        <v>4.1500000000000004</v>
      </c>
      <c r="T15" s="34">
        <v>8.09</v>
      </c>
      <c r="U15" s="34">
        <v>6.2</v>
      </c>
      <c r="V15" s="34">
        <v>11.73</v>
      </c>
    </row>
    <row r="16" spans="1:22" x14ac:dyDescent="0.55000000000000004">
      <c r="A16" s="5" t="s">
        <v>8</v>
      </c>
      <c r="B16" s="5"/>
      <c r="D16" s="34">
        <v>5.56</v>
      </c>
      <c r="E16" s="34">
        <v>10.81</v>
      </c>
      <c r="F16" s="34">
        <v>8.32</v>
      </c>
      <c r="G16" s="34">
        <v>15.69</v>
      </c>
      <c r="I16" s="34">
        <v>4.47</v>
      </c>
      <c r="J16" s="34">
        <v>8.7200000000000006</v>
      </c>
      <c r="K16" s="34">
        <v>6.73</v>
      </c>
      <c r="L16" s="34">
        <v>12.67</v>
      </c>
      <c r="N16" s="34">
        <v>5.2</v>
      </c>
      <c r="O16" s="34">
        <v>10.119999999999999</v>
      </c>
      <c r="P16" s="34">
        <v>7.77</v>
      </c>
      <c r="Q16" s="34">
        <v>14.67</v>
      </c>
      <c r="S16" s="34">
        <v>4.17</v>
      </c>
      <c r="T16" s="34">
        <v>8.16</v>
      </c>
      <c r="U16" s="34">
        <v>6.29</v>
      </c>
      <c r="V16" s="34">
        <v>11.86</v>
      </c>
    </row>
    <row r="17" spans="1:22" x14ac:dyDescent="0.55000000000000004">
      <c r="A17" s="5" t="s">
        <v>9</v>
      </c>
      <c r="B17" s="5"/>
      <c r="D17" s="34">
        <v>6.32</v>
      </c>
      <c r="E17" s="34">
        <v>12.28</v>
      </c>
      <c r="F17" s="34">
        <v>9.41</v>
      </c>
      <c r="G17" s="34">
        <v>17.79</v>
      </c>
      <c r="I17" s="34">
        <v>5.0599999999999996</v>
      </c>
      <c r="J17" s="34">
        <v>9.89</v>
      </c>
      <c r="K17" s="34">
        <v>7.55</v>
      </c>
      <c r="L17" s="34">
        <v>14.33</v>
      </c>
      <c r="N17" s="34">
        <v>5.91</v>
      </c>
      <c r="O17" s="34">
        <v>11.47</v>
      </c>
      <c r="P17" s="34">
        <v>8.77</v>
      </c>
      <c r="Q17" s="34">
        <v>16.62</v>
      </c>
      <c r="S17" s="34">
        <v>4.72</v>
      </c>
      <c r="T17" s="34">
        <v>9.23</v>
      </c>
      <c r="U17" s="34">
        <v>7.06</v>
      </c>
      <c r="V17" s="34">
        <v>13.39</v>
      </c>
    </row>
    <row r="18" spans="1:22" x14ac:dyDescent="0.55000000000000004">
      <c r="A18" s="5" t="s">
        <v>10</v>
      </c>
      <c r="B18" s="5"/>
      <c r="D18" s="34">
        <v>8.39</v>
      </c>
      <c r="E18" s="34">
        <v>16.350000000000001</v>
      </c>
      <c r="F18" s="34">
        <v>12.44</v>
      </c>
      <c r="G18" s="34">
        <v>23.69</v>
      </c>
      <c r="I18" s="34">
        <v>6.7</v>
      </c>
      <c r="J18" s="34">
        <v>13.06</v>
      </c>
      <c r="K18" s="34">
        <v>9.93</v>
      </c>
      <c r="L18" s="34">
        <v>18.940000000000001</v>
      </c>
      <c r="N18" s="34">
        <v>7.83</v>
      </c>
      <c r="O18" s="34">
        <v>15.22</v>
      </c>
      <c r="P18" s="34">
        <v>11.59</v>
      </c>
      <c r="Q18" s="34">
        <v>22.07</v>
      </c>
      <c r="S18" s="34">
        <v>6.25</v>
      </c>
      <c r="T18" s="34">
        <v>12.18</v>
      </c>
      <c r="U18" s="34">
        <v>9.27</v>
      </c>
      <c r="V18" s="34">
        <v>17.670000000000002</v>
      </c>
    </row>
    <row r="19" spans="1:22" x14ac:dyDescent="0.55000000000000004">
      <c r="A19" s="55" t="s">
        <v>11</v>
      </c>
      <c r="B19" s="55"/>
      <c r="D19" s="34">
        <v>9.57</v>
      </c>
      <c r="E19" s="34">
        <v>18.61</v>
      </c>
      <c r="F19" s="34">
        <v>14.17</v>
      </c>
      <c r="G19" s="34">
        <v>26.98</v>
      </c>
      <c r="I19" s="34">
        <v>7.62</v>
      </c>
      <c r="J19" s="34">
        <v>14.83</v>
      </c>
      <c r="K19" s="34">
        <v>11.3</v>
      </c>
      <c r="L19" s="34">
        <v>21.51</v>
      </c>
      <c r="N19" s="34">
        <v>8.91</v>
      </c>
      <c r="O19" s="34">
        <v>17.329999999999998</v>
      </c>
      <c r="P19" s="34">
        <v>13.17</v>
      </c>
      <c r="Q19" s="34">
        <v>25.09</v>
      </c>
      <c r="S19" s="34">
        <v>7.12</v>
      </c>
      <c r="T19" s="34">
        <v>13.82</v>
      </c>
      <c r="U19" s="34">
        <v>10.53</v>
      </c>
      <c r="V19" s="34">
        <v>20.05</v>
      </c>
    </row>
    <row r="20" spans="1:22" ht="18.3" x14ac:dyDescent="0.55000000000000004">
      <c r="A20" s="97" t="s">
        <v>92</v>
      </c>
      <c r="B20" s="98"/>
      <c r="C20" s="98"/>
      <c r="D20" s="98"/>
      <c r="E20" s="98"/>
      <c r="F20" s="98"/>
      <c r="G20" s="98"/>
      <c r="H20" s="98"/>
      <c r="I20" s="99"/>
      <c r="J20" s="100"/>
      <c r="K20" s="100"/>
      <c r="L20" s="100"/>
      <c r="M20" s="98"/>
      <c r="N20" s="98"/>
      <c r="O20" s="98"/>
      <c r="P20" s="98"/>
      <c r="Q20" s="98"/>
      <c r="R20" s="98"/>
      <c r="S20" s="99"/>
      <c r="T20" s="100"/>
      <c r="U20" s="100"/>
      <c r="V20" s="100"/>
    </row>
    <row r="21" spans="1:22" x14ac:dyDescent="0.55000000000000004">
      <c r="A21" s="33" t="s">
        <v>6</v>
      </c>
      <c r="B21" s="33"/>
      <c r="D21" s="34">
        <v>3.4</v>
      </c>
      <c r="E21" s="34">
        <v>6.77</v>
      </c>
      <c r="F21" s="34">
        <v>5.24</v>
      </c>
      <c r="G21" s="34">
        <v>9.82</v>
      </c>
      <c r="I21" s="34">
        <v>2.66</v>
      </c>
      <c r="J21" s="34">
        <v>5.33</v>
      </c>
      <c r="K21" s="34">
        <v>4.13</v>
      </c>
      <c r="L21" s="34">
        <v>7.73</v>
      </c>
      <c r="N21" s="34">
        <v>3.12</v>
      </c>
      <c r="O21" s="34">
        <v>6.22</v>
      </c>
      <c r="P21" s="34">
        <v>4.82</v>
      </c>
      <c r="Q21" s="34">
        <v>9.0399999999999991</v>
      </c>
      <c r="S21" s="34">
        <v>2.4500000000000002</v>
      </c>
      <c r="T21" s="34">
        <v>4.9000000000000004</v>
      </c>
      <c r="U21" s="34">
        <v>3.8</v>
      </c>
      <c r="V21" s="34">
        <v>7.12</v>
      </c>
    </row>
    <row r="22" spans="1:22" x14ac:dyDescent="0.55000000000000004">
      <c r="A22" s="5" t="s">
        <v>7</v>
      </c>
      <c r="B22" s="5"/>
      <c r="D22" s="34">
        <v>3.93</v>
      </c>
      <c r="E22" s="34">
        <v>7.89</v>
      </c>
      <c r="F22" s="34">
        <v>6.05</v>
      </c>
      <c r="G22" s="34">
        <v>11.41</v>
      </c>
      <c r="I22" s="34">
        <v>3.09</v>
      </c>
      <c r="J22" s="34">
        <v>6.2</v>
      </c>
      <c r="K22" s="34">
        <v>4.76</v>
      </c>
      <c r="L22" s="34">
        <v>8.9600000000000009</v>
      </c>
      <c r="N22" s="34">
        <v>3.63</v>
      </c>
      <c r="O22" s="34">
        <v>7.26</v>
      </c>
      <c r="P22" s="34">
        <v>5.57</v>
      </c>
      <c r="Q22" s="34">
        <v>10.51</v>
      </c>
      <c r="S22" s="34">
        <v>2.85</v>
      </c>
      <c r="T22" s="34">
        <v>5.7</v>
      </c>
      <c r="U22" s="34">
        <v>4.38</v>
      </c>
      <c r="V22" s="34">
        <v>8.25</v>
      </c>
    </row>
    <row r="23" spans="1:22" x14ac:dyDescent="0.55000000000000004">
      <c r="A23" s="5" t="s">
        <v>8</v>
      </c>
      <c r="B23" s="5"/>
      <c r="D23" s="34">
        <v>3.99</v>
      </c>
      <c r="E23" s="34">
        <v>7.97</v>
      </c>
      <c r="F23" s="34">
        <v>6.16</v>
      </c>
      <c r="G23" s="34">
        <v>11.56</v>
      </c>
      <c r="I23" s="34">
        <v>3.14</v>
      </c>
      <c r="J23" s="34">
        <v>6.27</v>
      </c>
      <c r="K23" s="34">
        <v>4.8600000000000003</v>
      </c>
      <c r="L23" s="34">
        <v>9.08</v>
      </c>
      <c r="N23" s="34">
        <v>3.66</v>
      </c>
      <c r="O23" s="34">
        <v>7.34</v>
      </c>
      <c r="P23" s="34">
        <v>5.66</v>
      </c>
      <c r="Q23" s="34">
        <v>10.64</v>
      </c>
      <c r="S23" s="34">
        <v>2.88</v>
      </c>
      <c r="T23" s="34">
        <v>5.76</v>
      </c>
      <c r="U23" s="34">
        <v>4.46</v>
      </c>
      <c r="V23" s="34">
        <v>8.36</v>
      </c>
    </row>
    <row r="24" spans="1:22" x14ac:dyDescent="0.55000000000000004">
      <c r="A24" s="5" t="s">
        <v>9</v>
      </c>
      <c r="B24" s="5"/>
      <c r="D24" s="34">
        <v>4.6100000000000003</v>
      </c>
      <c r="E24" s="34">
        <v>9.19</v>
      </c>
      <c r="F24" s="34">
        <v>7.05</v>
      </c>
      <c r="G24" s="34">
        <v>13.32</v>
      </c>
      <c r="I24" s="34">
        <v>3.61</v>
      </c>
      <c r="J24" s="34">
        <v>7.21</v>
      </c>
      <c r="K24" s="34">
        <v>5.54</v>
      </c>
      <c r="L24" s="34">
        <v>10.44</v>
      </c>
      <c r="N24" s="34">
        <v>4.24</v>
      </c>
      <c r="O24" s="34">
        <v>8.4499999999999993</v>
      </c>
      <c r="P24" s="34">
        <v>6.49</v>
      </c>
      <c r="Q24" s="34">
        <v>12.25</v>
      </c>
      <c r="S24" s="34">
        <v>3.32</v>
      </c>
      <c r="T24" s="34">
        <v>6.63</v>
      </c>
      <c r="U24" s="34">
        <v>5.0999999999999996</v>
      </c>
      <c r="V24" s="34">
        <v>9.6199999999999992</v>
      </c>
    </row>
    <row r="25" spans="1:22" x14ac:dyDescent="0.55000000000000004">
      <c r="A25" s="5" t="s">
        <v>10</v>
      </c>
      <c r="B25" s="5"/>
      <c r="D25" s="34">
        <v>6.29</v>
      </c>
      <c r="E25" s="34">
        <v>12.55</v>
      </c>
      <c r="F25" s="34">
        <v>9.58</v>
      </c>
      <c r="G25" s="34">
        <v>18.2</v>
      </c>
      <c r="I25" s="34">
        <v>4.93</v>
      </c>
      <c r="J25" s="34">
        <v>9.85</v>
      </c>
      <c r="K25" s="34">
        <v>7.5</v>
      </c>
      <c r="L25" s="34">
        <v>14.3</v>
      </c>
      <c r="N25" s="34">
        <v>5.78</v>
      </c>
      <c r="O25" s="34">
        <v>11.54</v>
      </c>
      <c r="P25" s="34">
        <v>8.81</v>
      </c>
      <c r="Q25" s="34">
        <v>16.739999999999998</v>
      </c>
      <c r="S25" s="34">
        <v>4.54</v>
      </c>
      <c r="T25" s="34">
        <v>9.06</v>
      </c>
      <c r="U25" s="34">
        <v>6.89</v>
      </c>
      <c r="V25" s="34">
        <v>13.15</v>
      </c>
    </row>
    <row r="26" spans="1:22" x14ac:dyDescent="0.55000000000000004">
      <c r="A26" s="55" t="s">
        <v>11</v>
      </c>
      <c r="B26" s="55"/>
      <c r="D26" s="34">
        <v>7.23</v>
      </c>
      <c r="E26" s="34">
        <v>14.44</v>
      </c>
      <c r="F26" s="34">
        <v>10.99</v>
      </c>
      <c r="G26" s="34">
        <v>20.92</v>
      </c>
      <c r="I26" s="34">
        <v>5.67</v>
      </c>
      <c r="J26" s="34">
        <v>11.33</v>
      </c>
      <c r="K26" s="34">
        <v>8.6300000000000008</v>
      </c>
      <c r="L26" s="34">
        <v>16.420000000000002</v>
      </c>
      <c r="N26" s="34">
        <v>6.65</v>
      </c>
      <c r="O26" s="34">
        <v>13.29</v>
      </c>
      <c r="P26" s="34">
        <v>10.119999999999999</v>
      </c>
      <c r="Q26" s="34">
        <v>19.239999999999998</v>
      </c>
      <c r="S26" s="34">
        <v>5.22</v>
      </c>
      <c r="T26" s="34">
        <v>10.42</v>
      </c>
      <c r="U26" s="34">
        <v>7.94</v>
      </c>
      <c r="V26" s="34">
        <v>15.11</v>
      </c>
    </row>
    <row r="27" spans="1:22" ht="18.3" x14ac:dyDescent="0.7">
      <c r="A27" s="93" t="s">
        <v>93</v>
      </c>
      <c r="B27" s="98"/>
      <c r="C27" s="98"/>
      <c r="D27" s="98"/>
      <c r="E27" s="98"/>
      <c r="F27" s="98"/>
      <c r="G27" s="98"/>
      <c r="H27" s="98"/>
      <c r="I27" s="99"/>
      <c r="J27" s="100"/>
      <c r="K27" s="100"/>
      <c r="L27" s="100"/>
      <c r="M27" s="98"/>
      <c r="N27" s="98"/>
      <c r="O27" s="98"/>
      <c r="P27" s="98"/>
      <c r="Q27" s="98"/>
      <c r="R27" s="98"/>
      <c r="S27" s="99"/>
      <c r="T27" s="100"/>
      <c r="U27" s="100"/>
      <c r="V27" s="100"/>
    </row>
    <row r="28" spans="1:22" x14ac:dyDescent="0.55000000000000004">
      <c r="A28" s="33" t="s">
        <v>6</v>
      </c>
      <c r="B28" s="33"/>
      <c r="D28" s="34">
        <v>6.85</v>
      </c>
      <c r="E28" s="34">
        <v>13.7</v>
      </c>
      <c r="F28" s="34">
        <v>10.42</v>
      </c>
      <c r="G28" s="34">
        <v>19.86</v>
      </c>
      <c r="I28" s="34">
        <v>5.37</v>
      </c>
      <c r="J28" s="34">
        <v>10.75</v>
      </c>
      <c r="K28" s="34">
        <v>8.19</v>
      </c>
      <c r="L28" s="34">
        <v>15.6</v>
      </c>
      <c r="N28" s="34">
        <v>5.83</v>
      </c>
      <c r="O28" s="34">
        <v>11.66</v>
      </c>
      <c r="P28" s="34">
        <v>8.91</v>
      </c>
      <c r="Q28" s="34">
        <v>16.920000000000002</v>
      </c>
      <c r="S28" s="34">
        <v>4.58</v>
      </c>
      <c r="T28" s="34">
        <v>9.14</v>
      </c>
      <c r="U28" s="34">
        <v>6.99</v>
      </c>
      <c r="V28" s="34">
        <v>13.27</v>
      </c>
    </row>
    <row r="29" spans="1:22" x14ac:dyDescent="0.55000000000000004">
      <c r="A29" s="5" t="s">
        <v>7</v>
      </c>
      <c r="B29" s="5"/>
      <c r="D29" s="34">
        <v>7.91</v>
      </c>
      <c r="E29" s="34">
        <v>15.84</v>
      </c>
      <c r="F29" s="34">
        <v>12.04</v>
      </c>
      <c r="G29" s="34">
        <v>22.92</v>
      </c>
      <c r="I29" s="34">
        <v>6.23</v>
      </c>
      <c r="J29" s="34">
        <v>12.43</v>
      </c>
      <c r="K29" s="34">
        <v>9.4700000000000006</v>
      </c>
      <c r="L29" s="34">
        <v>18.010000000000002</v>
      </c>
      <c r="N29" s="34">
        <v>6.75</v>
      </c>
      <c r="O29" s="34">
        <v>13.47</v>
      </c>
      <c r="P29" s="34">
        <v>10.28</v>
      </c>
      <c r="Q29" s="34">
        <v>19.55</v>
      </c>
      <c r="S29" s="34">
        <v>5.3</v>
      </c>
      <c r="T29" s="34">
        <v>10.59</v>
      </c>
      <c r="U29" s="34">
        <v>8.09</v>
      </c>
      <c r="V29" s="34">
        <v>15.33</v>
      </c>
    </row>
    <row r="30" spans="1:22" x14ac:dyDescent="0.55000000000000004">
      <c r="A30" s="5" t="s">
        <v>8</v>
      </c>
      <c r="B30" s="5"/>
      <c r="D30" s="34">
        <v>8.1300000000000008</v>
      </c>
      <c r="E30" s="34">
        <v>16.239999999999998</v>
      </c>
      <c r="F30" s="34">
        <v>12.37</v>
      </c>
      <c r="G30" s="34">
        <v>23.58</v>
      </c>
      <c r="I30" s="34">
        <v>6.38</v>
      </c>
      <c r="J30" s="34">
        <v>12.78</v>
      </c>
      <c r="K30" s="34">
        <v>9.6999999999999993</v>
      </c>
      <c r="L30" s="34">
        <v>18.53</v>
      </c>
      <c r="N30" s="34">
        <v>6.91</v>
      </c>
      <c r="O30" s="34">
        <v>13.83</v>
      </c>
      <c r="P30" s="34">
        <v>10.55</v>
      </c>
      <c r="Q30" s="34">
        <v>20.03</v>
      </c>
      <c r="S30" s="34">
        <v>5.42</v>
      </c>
      <c r="T30" s="34">
        <v>10.85</v>
      </c>
      <c r="U30" s="34">
        <v>8.27</v>
      </c>
      <c r="V30" s="34">
        <v>15.73</v>
      </c>
    </row>
    <row r="31" spans="1:22" x14ac:dyDescent="0.55000000000000004">
      <c r="A31" s="5" t="s">
        <v>9</v>
      </c>
      <c r="B31" s="5"/>
      <c r="D31" s="34">
        <v>9.4</v>
      </c>
      <c r="E31" s="34">
        <v>18.760000000000002</v>
      </c>
      <c r="F31" s="34">
        <v>14.22</v>
      </c>
      <c r="G31" s="34">
        <v>27.17</v>
      </c>
      <c r="I31" s="34">
        <v>7.38</v>
      </c>
      <c r="J31" s="34">
        <v>14.72</v>
      </c>
      <c r="K31" s="34">
        <v>11.15</v>
      </c>
      <c r="L31" s="34">
        <v>21.34</v>
      </c>
      <c r="N31" s="34">
        <v>7.97</v>
      </c>
      <c r="O31" s="34">
        <v>15.94</v>
      </c>
      <c r="P31" s="34">
        <v>12.1</v>
      </c>
      <c r="Q31" s="34">
        <v>23.1</v>
      </c>
      <c r="S31" s="34">
        <v>6.26</v>
      </c>
      <c r="T31" s="34">
        <v>12.52</v>
      </c>
      <c r="U31" s="34">
        <v>9.5</v>
      </c>
      <c r="V31" s="34">
        <v>18.14</v>
      </c>
    </row>
    <row r="32" spans="1:22" x14ac:dyDescent="0.55000000000000004">
      <c r="A32" s="5" t="s">
        <v>10</v>
      </c>
      <c r="B32" s="5"/>
      <c r="D32" s="34">
        <v>13.03</v>
      </c>
      <c r="E32" s="34">
        <v>26.03</v>
      </c>
      <c r="F32" s="34">
        <v>19.649999999999999</v>
      </c>
      <c r="G32" s="34">
        <v>37.74</v>
      </c>
      <c r="I32" s="34">
        <v>10.210000000000001</v>
      </c>
      <c r="J32" s="34">
        <v>20.440000000000001</v>
      </c>
      <c r="K32" s="34">
        <v>15.43</v>
      </c>
      <c r="L32" s="34">
        <v>29.64</v>
      </c>
      <c r="N32" s="34">
        <v>11.03</v>
      </c>
      <c r="O32" s="34">
        <v>22.04</v>
      </c>
      <c r="P32" s="34">
        <v>16.690000000000001</v>
      </c>
      <c r="Q32" s="34">
        <v>31.98</v>
      </c>
      <c r="S32" s="34">
        <v>8.67</v>
      </c>
      <c r="T32" s="34">
        <v>17.309999999999999</v>
      </c>
      <c r="U32" s="34">
        <v>13.11</v>
      </c>
      <c r="V32" s="34">
        <v>25.12</v>
      </c>
    </row>
    <row r="33" spans="1:22" x14ac:dyDescent="0.55000000000000004">
      <c r="A33" s="55" t="s">
        <v>11</v>
      </c>
      <c r="B33" s="55"/>
      <c r="D33" s="34">
        <v>14.99</v>
      </c>
      <c r="E33" s="34">
        <v>29.93</v>
      </c>
      <c r="F33" s="34">
        <v>22.6</v>
      </c>
      <c r="G33" s="34">
        <v>43.4</v>
      </c>
      <c r="I33" s="34">
        <v>11.76</v>
      </c>
      <c r="J33" s="34">
        <v>23.51</v>
      </c>
      <c r="K33" s="34">
        <v>17.75</v>
      </c>
      <c r="L33" s="34">
        <v>34.08</v>
      </c>
      <c r="N33" s="34">
        <v>12.72</v>
      </c>
      <c r="O33" s="34">
        <v>25.36</v>
      </c>
      <c r="P33" s="34">
        <v>19.190000000000001</v>
      </c>
      <c r="Q33" s="34">
        <v>36.78</v>
      </c>
      <c r="S33" s="34">
        <v>9.9700000000000006</v>
      </c>
      <c r="T33" s="34">
        <v>19.920000000000002</v>
      </c>
      <c r="U33" s="34">
        <v>15.05</v>
      </c>
      <c r="V33" s="34">
        <v>28.88</v>
      </c>
    </row>
    <row r="34" spans="1:22" ht="18.3" x14ac:dyDescent="0.7">
      <c r="A34" s="93" t="s">
        <v>98</v>
      </c>
      <c r="B34" s="98"/>
      <c r="C34" s="98"/>
      <c r="D34" s="98"/>
      <c r="E34" s="98"/>
      <c r="F34" s="98"/>
      <c r="G34" s="98"/>
      <c r="H34" s="98"/>
      <c r="I34" s="99"/>
      <c r="J34" s="100"/>
      <c r="K34" s="100"/>
      <c r="L34" s="100"/>
      <c r="M34" s="98"/>
      <c r="N34" s="98"/>
      <c r="O34" s="98"/>
      <c r="P34" s="98"/>
      <c r="Q34" s="98"/>
      <c r="R34" s="98"/>
      <c r="S34" s="99"/>
      <c r="T34" s="100"/>
      <c r="U34" s="100"/>
      <c r="V34" s="100"/>
    </row>
    <row r="35" spans="1:22" x14ac:dyDescent="0.55000000000000004">
      <c r="A35" s="33" t="s">
        <v>6</v>
      </c>
      <c r="B35" s="4"/>
      <c r="D35" s="34">
        <v>7.63</v>
      </c>
      <c r="E35" s="34">
        <v>15.29</v>
      </c>
      <c r="F35" s="34">
        <v>11.62</v>
      </c>
      <c r="G35" s="34">
        <v>22.19</v>
      </c>
      <c r="I35" s="34">
        <v>6</v>
      </c>
      <c r="J35" s="34">
        <v>12.02</v>
      </c>
      <c r="K35" s="34">
        <v>9.1300000000000008</v>
      </c>
      <c r="L35" s="34">
        <v>17.420000000000002</v>
      </c>
      <c r="N35" s="34">
        <v>6.63</v>
      </c>
      <c r="O35" s="34">
        <v>13.27</v>
      </c>
      <c r="P35" s="34">
        <v>10.09</v>
      </c>
      <c r="Q35" s="34">
        <v>19.23</v>
      </c>
      <c r="S35" s="34">
        <v>5.21</v>
      </c>
      <c r="T35" s="34">
        <v>10.4</v>
      </c>
      <c r="U35" s="34">
        <v>7.92</v>
      </c>
      <c r="V35" s="34">
        <v>15.1</v>
      </c>
    </row>
    <row r="36" spans="1:22" x14ac:dyDescent="0.55000000000000004">
      <c r="A36" s="5" t="s">
        <v>7</v>
      </c>
      <c r="B36" s="5"/>
      <c r="D36" s="34">
        <v>8.7100000000000009</v>
      </c>
      <c r="E36" s="34">
        <v>17.420000000000002</v>
      </c>
      <c r="F36" s="34">
        <v>13.27</v>
      </c>
      <c r="G36" s="34">
        <v>25.26</v>
      </c>
      <c r="I36" s="34">
        <v>6.85</v>
      </c>
      <c r="J36" s="34">
        <v>13.67</v>
      </c>
      <c r="K36" s="34">
        <v>10.4</v>
      </c>
      <c r="L36" s="34">
        <v>19.829999999999998</v>
      </c>
      <c r="N36" s="34">
        <v>7.54</v>
      </c>
      <c r="O36" s="34">
        <v>15.07</v>
      </c>
      <c r="P36" s="34">
        <v>11.5</v>
      </c>
      <c r="Q36" s="34">
        <v>21.87</v>
      </c>
      <c r="S36" s="34">
        <v>5.93</v>
      </c>
      <c r="T36" s="34">
        <v>11.83</v>
      </c>
      <c r="U36" s="34">
        <v>9.02</v>
      </c>
      <c r="V36" s="34">
        <v>17.16</v>
      </c>
    </row>
    <row r="37" spans="1:22" x14ac:dyDescent="0.55000000000000004">
      <c r="A37" s="5" t="s">
        <v>8</v>
      </c>
      <c r="B37" s="5"/>
      <c r="D37" s="34">
        <v>8.94</v>
      </c>
      <c r="E37" s="34">
        <v>17.84</v>
      </c>
      <c r="F37" s="34">
        <v>13.58</v>
      </c>
      <c r="G37" s="34">
        <v>25.89</v>
      </c>
      <c r="I37" s="34">
        <v>7.02</v>
      </c>
      <c r="J37" s="34">
        <v>14.01</v>
      </c>
      <c r="K37" s="34">
        <v>10.66</v>
      </c>
      <c r="L37" s="34">
        <v>20.350000000000001</v>
      </c>
      <c r="N37" s="34">
        <v>7.71</v>
      </c>
      <c r="O37" s="34">
        <v>15.42</v>
      </c>
      <c r="P37" s="34">
        <v>11.75</v>
      </c>
      <c r="Q37" s="34">
        <v>22.36</v>
      </c>
      <c r="S37" s="34">
        <v>6.06</v>
      </c>
      <c r="T37" s="34">
        <v>12.1</v>
      </c>
      <c r="U37" s="34">
        <v>9.2200000000000006</v>
      </c>
      <c r="V37" s="34">
        <v>17.559999999999999</v>
      </c>
    </row>
    <row r="38" spans="1:22" x14ac:dyDescent="0.55000000000000004">
      <c r="A38" s="5" t="s">
        <v>9</v>
      </c>
      <c r="B38" s="5"/>
      <c r="D38" s="34">
        <v>10.19</v>
      </c>
      <c r="E38" s="34">
        <v>20.36</v>
      </c>
      <c r="F38" s="34">
        <v>15.42</v>
      </c>
      <c r="G38" s="34">
        <v>29.5</v>
      </c>
      <c r="I38" s="34">
        <v>7.99</v>
      </c>
      <c r="J38" s="34">
        <v>15.99</v>
      </c>
      <c r="K38" s="34">
        <v>12.09</v>
      </c>
      <c r="L38" s="34">
        <v>23.17</v>
      </c>
      <c r="N38" s="34">
        <v>8.75</v>
      </c>
      <c r="O38" s="34">
        <v>17.53</v>
      </c>
      <c r="P38" s="34">
        <v>13.31</v>
      </c>
      <c r="Q38" s="34">
        <v>25.41</v>
      </c>
      <c r="S38" s="34">
        <v>6.87</v>
      </c>
      <c r="T38" s="34">
        <v>13.77</v>
      </c>
      <c r="U38" s="34">
        <v>10.43</v>
      </c>
      <c r="V38" s="34">
        <v>19.97</v>
      </c>
    </row>
    <row r="39" spans="1:22" x14ac:dyDescent="0.55000000000000004">
      <c r="A39" s="5" t="s">
        <v>10</v>
      </c>
      <c r="B39" s="5"/>
      <c r="D39" s="34">
        <v>13.82</v>
      </c>
      <c r="E39" s="34">
        <v>27.62</v>
      </c>
      <c r="F39" s="34">
        <v>20.87</v>
      </c>
      <c r="G39" s="34">
        <v>40.06</v>
      </c>
      <c r="I39" s="34">
        <v>10.84</v>
      </c>
      <c r="J39" s="34">
        <v>21.69</v>
      </c>
      <c r="K39" s="34">
        <v>16.38</v>
      </c>
      <c r="L39" s="34">
        <v>31.46</v>
      </c>
      <c r="N39" s="34">
        <v>11.83</v>
      </c>
      <c r="O39" s="34">
        <v>23.64</v>
      </c>
      <c r="P39" s="34">
        <v>17.89</v>
      </c>
      <c r="Q39" s="34">
        <v>34.299999999999997</v>
      </c>
      <c r="S39" s="34">
        <v>9.2899999999999991</v>
      </c>
      <c r="T39" s="34">
        <v>18.55</v>
      </c>
      <c r="U39" s="34">
        <v>14.03</v>
      </c>
      <c r="V39" s="34">
        <v>26.94</v>
      </c>
    </row>
    <row r="40" spans="1:22" x14ac:dyDescent="0.55000000000000004">
      <c r="A40" s="5" t="s">
        <v>11</v>
      </c>
      <c r="B40" s="5"/>
      <c r="D40" s="34">
        <v>15.79</v>
      </c>
      <c r="E40" s="34">
        <v>31.53</v>
      </c>
      <c r="F40" s="34">
        <v>23.82</v>
      </c>
      <c r="G40" s="34">
        <v>45.71</v>
      </c>
      <c r="I40" s="34">
        <v>12.4</v>
      </c>
      <c r="J40" s="34">
        <v>24.77</v>
      </c>
      <c r="K40" s="34">
        <v>18.68</v>
      </c>
      <c r="L40" s="34">
        <v>35.909999999999997</v>
      </c>
      <c r="N40" s="34">
        <v>13.49</v>
      </c>
      <c r="O40" s="34">
        <v>26.96</v>
      </c>
      <c r="P40" s="34">
        <v>20.38</v>
      </c>
      <c r="Q40" s="34">
        <v>39.1</v>
      </c>
      <c r="S40" s="34">
        <v>10.6</v>
      </c>
      <c r="T40" s="34">
        <v>21.16</v>
      </c>
      <c r="U40" s="34">
        <v>16</v>
      </c>
      <c r="V40" s="34">
        <v>30.7</v>
      </c>
    </row>
    <row r="41" spans="1:22" x14ac:dyDescent="0.55000000000000004">
      <c r="A41" t="s">
        <v>85</v>
      </c>
      <c r="D41" s="11"/>
      <c r="E41" s="11"/>
      <c r="F41" s="11"/>
      <c r="G41" s="11"/>
      <c r="I41" s="11"/>
      <c r="J41" s="11"/>
      <c r="K41" s="11"/>
      <c r="L41" s="11"/>
      <c r="N41" s="11"/>
      <c r="O41" s="11"/>
      <c r="P41" s="11"/>
      <c r="Q41" s="11"/>
      <c r="S41" s="11"/>
      <c r="T41" s="11"/>
      <c r="U41" s="11"/>
      <c r="V41" s="11"/>
    </row>
  </sheetData>
  <sheetProtection algorithmName="SHA-512" hashValue="8JTKWRCOXYUg2hgQA4vG+BRG5ppPsb3t2EIflUWsZxfANkY9KC1+DUIeJS+D4QClFSww/tIf3iwgbx1xyMf3Wg==" saltValue="zfdMqObFWgjVTSg+t73iYg==" spinCount="100000" sheet="1" selectLockedCells="1" selectUnlockedCells="1"/>
  <mergeCells count="11">
    <mergeCell ref="A4:B4"/>
    <mergeCell ref="A5:B5"/>
    <mergeCell ref="D1:L1"/>
    <mergeCell ref="N1:V1"/>
    <mergeCell ref="D2:L2"/>
    <mergeCell ref="N2:V2"/>
    <mergeCell ref="A3:B3"/>
    <mergeCell ref="D3:G3"/>
    <mergeCell ref="I3:L3"/>
    <mergeCell ref="N3:Q3"/>
    <mergeCell ref="S3:V3"/>
  </mergeCells>
  <printOptions horizontalCentered="1" verticalCentered="1"/>
  <pageMargins left="0.25" right="0.25" top="0.25" bottom="0.5" header="0.3" footer="0.3"/>
  <pageSetup scale="77" orientation="landscape" r:id="rId1"/>
  <headerFooter>
    <oddFooter>&amp;L&amp;F, &amp;A&amp;RPage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A950-FCE2-4C7B-AF85-105572ED18A9}">
  <dimension ref="B1:Y214"/>
  <sheetViews>
    <sheetView zoomScaleNormal="100" zoomScaleSheetLayoutView="100" workbookViewId="0">
      <selection activeCell="E10" sqref="E10"/>
    </sheetView>
  </sheetViews>
  <sheetFormatPr defaultRowHeight="14.4" x14ac:dyDescent="0.55000000000000004"/>
  <cols>
    <col min="1" max="1" width="1.41796875" customWidth="1"/>
    <col min="4" max="4" width="2.68359375" customWidth="1"/>
    <col min="9" max="9" width="2.68359375" customWidth="1"/>
    <col min="14" max="14" width="2.68359375" customWidth="1"/>
    <col min="19" max="19" width="2.68359375" customWidth="1"/>
    <col min="24" max="24" width="1.41796875" style="58" customWidth="1"/>
    <col min="25" max="25" width="1.41796875" customWidth="1"/>
  </cols>
  <sheetData>
    <row r="1" spans="2:24" x14ac:dyDescent="0.55000000000000004"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8"/>
    </row>
    <row r="2" spans="2:24" ht="20.399999999999999" x14ac:dyDescent="0.75">
      <c r="B2" s="178" t="s">
        <v>99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80"/>
      <c r="X2" s="87"/>
    </row>
    <row r="3" spans="2:24" x14ac:dyDescent="0.55000000000000004">
      <c r="B3" s="181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3"/>
      <c r="X3" s="88"/>
    </row>
    <row r="4" spans="2:24" ht="20.399999999999999" x14ac:dyDescent="0.55000000000000004">
      <c r="B4" s="56"/>
      <c r="C4" s="57"/>
      <c r="D4" s="58"/>
      <c r="E4" s="190" t="s">
        <v>36</v>
      </c>
      <c r="F4" s="191"/>
      <c r="G4" s="191"/>
      <c r="H4" s="191"/>
      <c r="I4" s="191"/>
      <c r="J4" s="191"/>
      <c r="K4" s="191"/>
      <c r="L4" s="191"/>
      <c r="M4" s="192"/>
      <c r="N4" s="59"/>
      <c r="O4" s="190" t="s">
        <v>37</v>
      </c>
      <c r="P4" s="191"/>
      <c r="Q4" s="191"/>
      <c r="R4" s="191"/>
      <c r="S4" s="191"/>
      <c r="T4" s="191"/>
      <c r="U4" s="191"/>
      <c r="V4" s="191"/>
      <c r="W4" s="192"/>
      <c r="X4" s="90"/>
    </row>
    <row r="5" spans="2:24" ht="18.3" x14ac:dyDescent="0.55000000000000004">
      <c r="B5" s="60"/>
      <c r="C5" s="61"/>
      <c r="D5" s="58"/>
      <c r="E5" s="187" t="s">
        <v>38</v>
      </c>
      <c r="F5" s="188"/>
      <c r="G5" s="188"/>
      <c r="H5" s="188"/>
      <c r="I5" s="188"/>
      <c r="J5" s="188"/>
      <c r="K5" s="188"/>
      <c r="L5" s="188"/>
      <c r="M5" s="189"/>
      <c r="N5" s="59"/>
      <c r="O5" s="187" t="s">
        <v>39</v>
      </c>
      <c r="P5" s="188"/>
      <c r="Q5" s="188"/>
      <c r="R5" s="188"/>
      <c r="S5" s="188"/>
      <c r="T5" s="188"/>
      <c r="U5" s="188"/>
      <c r="V5" s="188"/>
      <c r="W5" s="189"/>
      <c r="X5" s="83"/>
    </row>
    <row r="6" spans="2:24" ht="15.6" x14ac:dyDescent="0.55000000000000004">
      <c r="B6" s="163" t="s">
        <v>86</v>
      </c>
      <c r="C6" s="164"/>
      <c r="D6" s="58"/>
      <c r="E6" s="193" t="s">
        <v>45</v>
      </c>
      <c r="F6" s="171"/>
      <c r="G6" s="171"/>
      <c r="H6" s="172"/>
      <c r="I6" s="62"/>
      <c r="J6" s="173" t="s">
        <v>46</v>
      </c>
      <c r="K6" s="174"/>
      <c r="L6" s="174"/>
      <c r="M6" s="175"/>
      <c r="N6" s="62"/>
      <c r="O6" s="170" t="s">
        <v>45</v>
      </c>
      <c r="P6" s="171"/>
      <c r="Q6" s="171"/>
      <c r="R6" s="172"/>
      <c r="S6" s="62"/>
      <c r="T6" s="173" t="s">
        <v>46</v>
      </c>
      <c r="U6" s="174"/>
      <c r="V6" s="174"/>
      <c r="W6" s="175"/>
      <c r="X6" s="84"/>
    </row>
    <row r="7" spans="2:24" ht="15.6" x14ac:dyDescent="0.55000000000000004">
      <c r="B7" s="176">
        <v>45231</v>
      </c>
      <c r="C7" s="177"/>
      <c r="D7" s="58"/>
      <c r="E7" s="63" t="s">
        <v>12</v>
      </c>
      <c r="F7" s="64" t="s">
        <v>12</v>
      </c>
      <c r="G7" s="63" t="s">
        <v>12</v>
      </c>
      <c r="H7" s="63" t="s">
        <v>12</v>
      </c>
      <c r="I7" s="62"/>
      <c r="J7" s="63" t="s">
        <v>12</v>
      </c>
      <c r="K7" s="63" t="s">
        <v>12</v>
      </c>
      <c r="L7" s="63" t="s">
        <v>12</v>
      </c>
      <c r="M7" s="64" t="s">
        <v>12</v>
      </c>
      <c r="N7" s="62"/>
      <c r="O7" s="63" t="s">
        <v>12</v>
      </c>
      <c r="P7" s="63" t="s">
        <v>12</v>
      </c>
      <c r="Q7" s="63" t="s">
        <v>12</v>
      </c>
      <c r="R7" s="63" t="s">
        <v>12</v>
      </c>
      <c r="S7" s="62"/>
      <c r="T7" s="63" t="s">
        <v>12</v>
      </c>
      <c r="U7" s="63" t="s">
        <v>12</v>
      </c>
      <c r="V7" s="63" t="s">
        <v>12</v>
      </c>
      <c r="W7" s="64" t="s">
        <v>12</v>
      </c>
      <c r="X7" s="85"/>
    </row>
    <row r="8" spans="2:24" ht="18.3" x14ac:dyDescent="0.55000000000000004">
      <c r="B8" s="168" t="s">
        <v>13</v>
      </c>
      <c r="C8" s="169"/>
      <c r="D8" s="58"/>
      <c r="E8" s="65" t="s">
        <v>47</v>
      </c>
      <c r="F8" s="66" t="s">
        <v>14</v>
      </c>
      <c r="G8" s="67" t="s">
        <v>15</v>
      </c>
      <c r="H8" s="67" t="s">
        <v>16</v>
      </c>
      <c r="I8" s="62"/>
      <c r="J8" s="65" t="s">
        <v>47</v>
      </c>
      <c r="K8" s="67" t="s">
        <v>14</v>
      </c>
      <c r="L8" s="67" t="s">
        <v>15</v>
      </c>
      <c r="M8" s="66" t="s">
        <v>16</v>
      </c>
      <c r="N8" s="62"/>
      <c r="O8" s="65" t="s">
        <v>47</v>
      </c>
      <c r="P8" s="67" t="s">
        <v>14</v>
      </c>
      <c r="Q8" s="67" t="s">
        <v>15</v>
      </c>
      <c r="R8" s="67" t="s">
        <v>16</v>
      </c>
      <c r="S8" s="62"/>
      <c r="T8" s="65" t="s">
        <v>47</v>
      </c>
      <c r="U8" s="67" t="s">
        <v>14</v>
      </c>
      <c r="V8" s="67" t="s">
        <v>15</v>
      </c>
      <c r="W8" s="66" t="s">
        <v>16</v>
      </c>
      <c r="X8" s="86"/>
    </row>
    <row r="9" spans="2:24" x14ac:dyDescent="0.55000000000000004">
      <c r="B9" s="58"/>
      <c r="C9" s="68"/>
      <c r="D9" s="68"/>
      <c r="E9" s="59"/>
      <c r="F9" s="59"/>
      <c r="G9" s="59"/>
      <c r="H9" s="59"/>
      <c r="I9" s="59"/>
      <c r="J9" s="69"/>
      <c r="K9" s="70"/>
      <c r="L9" s="70"/>
      <c r="M9" s="70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2:24" x14ac:dyDescent="0.55000000000000004">
      <c r="B10" s="71" t="s">
        <v>48</v>
      </c>
      <c r="C10" s="72"/>
      <c r="D10" s="58"/>
      <c r="E10" s="73">
        <f>ROUND('8-1-2022 Lg Grp (Print)'!E10*1.15,2)</f>
        <v>2.79</v>
      </c>
      <c r="F10" s="73">
        <f>ROUND('8-1-2022 Lg Grp (Print)'!F10*1.15,2)</f>
        <v>5.61</v>
      </c>
      <c r="G10" s="73">
        <f>ROUND('8-1-2022 Lg Grp (Print)'!G10*1.15,2)</f>
        <v>4.3600000000000003</v>
      </c>
      <c r="H10" s="73">
        <f>ROUND('8-1-2022 Lg Grp (Print)'!H10*1.15,2)</f>
        <v>8.1300000000000008</v>
      </c>
      <c r="I10" s="59"/>
      <c r="J10" s="73">
        <f>ROUND('8-1-2022 Lg Grp (Print)'!J10*1.15,2)</f>
        <v>2.66</v>
      </c>
      <c r="K10" s="73">
        <f>ROUND('8-1-2022 Lg Grp (Print)'!K10*1.15,2)</f>
        <v>5.34</v>
      </c>
      <c r="L10" s="73">
        <f>ROUND('8-1-2022 Lg Grp (Print)'!L10*1.15,2)</f>
        <v>4.12</v>
      </c>
      <c r="M10" s="73">
        <f>ROUND('8-1-2022 Lg Grp (Print)'!M10*1.15,2)</f>
        <v>7.74</v>
      </c>
      <c r="N10" s="59"/>
      <c r="O10" s="73">
        <f>ROUND('8-1-2022 Lg Grp (Print)'!O10*1.15,2)</f>
        <v>2.58</v>
      </c>
      <c r="P10" s="73">
        <f>ROUND('8-1-2022 Lg Grp (Print)'!P10*1.15,2)</f>
        <v>5.16</v>
      </c>
      <c r="Q10" s="73">
        <f>ROUND('8-1-2022 Lg Grp (Print)'!Q10*1.15,2)</f>
        <v>4</v>
      </c>
      <c r="R10" s="73">
        <f>ROUND('8-1-2022 Lg Grp (Print)'!R10*1.15,2)</f>
        <v>7.49</v>
      </c>
      <c r="S10" s="59"/>
      <c r="T10" s="73">
        <f>ROUND('8-1-2022 Lg Grp (Print)'!T10*1.15,2)</f>
        <v>2.44</v>
      </c>
      <c r="U10" s="73">
        <f>ROUND('8-1-2022 Lg Grp (Print)'!U10*1.15,2)</f>
        <v>4.91</v>
      </c>
      <c r="V10" s="73">
        <f>ROUND('8-1-2022 Lg Grp (Print)'!V10*1.15,2)</f>
        <v>3.8</v>
      </c>
      <c r="W10" s="73">
        <f>ROUND('8-1-2022 Lg Grp (Print)'!W10*1.15,2)</f>
        <v>7.11</v>
      </c>
      <c r="X10" s="78"/>
    </row>
    <row r="11" spans="2:24" x14ac:dyDescent="0.55000000000000004">
      <c r="B11" s="74" t="s">
        <v>6</v>
      </c>
      <c r="C11" s="75"/>
      <c r="D11" s="58"/>
      <c r="E11" s="73">
        <f>ROUND('8-1-2022 Lg Grp (Print)'!E11*1.15,2)</f>
        <v>3.01</v>
      </c>
      <c r="F11" s="73">
        <f>ROUND('8-1-2022 Lg Grp (Print)'!F11*1.15,2)</f>
        <v>6</v>
      </c>
      <c r="G11" s="73">
        <f>ROUND('8-1-2022 Lg Grp (Print)'!G11*1.15,2)</f>
        <v>4.63</v>
      </c>
      <c r="H11" s="73">
        <f>ROUND('8-1-2022 Lg Grp (Print)'!H11*1.15,2)</f>
        <v>8.7200000000000006</v>
      </c>
      <c r="I11" s="59"/>
      <c r="J11" s="73">
        <f>ROUND('8-1-2022 Lg Grp (Print)'!J11*1.15,2)</f>
        <v>2.84</v>
      </c>
      <c r="K11" s="73">
        <f>ROUND('8-1-2022 Lg Grp (Print)'!K11*1.15,2)</f>
        <v>5.7</v>
      </c>
      <c r="L11" s="73">
        <f>ROUND('8-1-2022 Lg Grp (Print)'!L11*1.15,2)</f>
        <v>4.4000000000000004</v>
      </c>
      <c r="M11" s="73">
        <f>ROUND('8-1-2022 Lg Grp (Print)'!M11*1.15,2)</f>
        <v>8.27</v>
      </c>
      <c r="N11" s="59"/>
      <c r="O11" s="73">
        <f>ROUND('8-1-2022 Lg Grp (Print)'!O11*1.15,2)</f>
        <v>2.78</v>
      </c>
      <c r="P11" s="73">
        <f>ROUND('8-1-2022 Lg Grp (Print)'!P11*1.15,2)</f>
        <v>5.51</v>
      </c>
      <c r="Q11" s="73">
        <f>ROUND('8-1-2022 Lg Grp (Print)'!Q11*1.15,2)</f>
        <v>4.28</v>
      </c>
      <c r="R11" s="73">
        <f>ROUND('8-1-2022 Lg Grp (Print)'!R11*1.15,2)</f>
        <v>8.02</v>
      </c>
      <c r="S11" s="59"/>
      <c r="T11" s="73">
        <f>ROUND('8-1-2022 Lg Grp (Print)'!T11*1.15,2)</f>
        <v>2.61</v>
      </c>
      <c r="U11" s="73">
        <f>ROUND('8-1-2022 Lg Grp (Print)'!U11*1.15,2)</f>
        <v>5.26</v>
      </c>
      <c r="V11" s="73">
        <f>ROUND('8-1-2022 Lg Grp (Print)'!V11*1.15,2)</f>
        <v>4.0599999999999996</v>
      </c>
      <c r="W11" s="73">
        <f>ROUND('8-1-2022 Lg Grp (Print)'!W11*1.15,2)</f>
        <v>7.6</v>
      </c>
      <c r="X11" s="78"/>
    </row>
    <row r="12" spans="2:24" x14ac:dyDescent="0.55000000000000004">
      <c r="B12" s="74" t="s">
        <v>49</v>
      </c>
      <c r="C12" s="75"/>
      <c r="D12" s="58"/>
      <c r="E12" s="73">
        <f>ROUND('8-1-2022 Lg Grp (Print)'!E12*1.15,2)</f>
        <v>3.2</v>
      </c>
      <c r="F12" s="73">
        <f>ROUND('8-1-2022 Lg Grp (Print)'!F12*1.15,2)</f>
        <v>6.38</v>
      </c>
      <c r="G12" s="73">
        <f>ROUND('8-1-2022 Lg Grp (Print)'!G12*1.15,2)</f>
        <v>4.93</v>
      </c>
      <c r="H12" s="73">
        <f>ROUND('8-1-2022 Lg Grp (Print)'!H12*1.15,2)</f>
        <v>9.27</v>
      </c>
      <c r="I12" s="59"/>
      <c r="J12" s="73">
        <f>ROUND('8-1-2022 Lg Grp (Print)'!J12*1.15,2)</f>
        <v>3.04</v>
      </c>
      <c r="K12" s="73">
        <f>ROUND('8-1-2022 Lg Grp (Print)'!K12*1.15,2)</f>
        <v>6.08</v>
      </c>
      <c r="L12" s="73">
        <f>ROUND('8-1-2022 Lg Grp (Print)'!L12*1.15,2)</f>
        <v>4.7</v>
      </c>
      <c r="M12" s="73">
        <f>ROUND('8-1-2022 Lg Grp (Print)'!M12*1.15,2)</f>
        <v>8.81</v>
      </c>
      <c r="N12" s="59"/>
      <c r="O12" s="73">
        <f>ROUND('8-1-2022 Lg Grp (Print)'!O12*1.15,2)</f>
        <v>2.94</v>
      </c>
      <c r="P12" s="73">
        <f>ROUND('8-1-2022 Lg Grp (Print)'!P12*1.15,2)</f>
        <v>5.88</v>
      </c>
      <c r="Q12" s="73">
        <f>ROUND('8-1-2022 Lg Grp (Print)'!Q12*1.15,2)</f>
        <v>4.53</v>
      </c>
      <c r="R12" s="73">
        <f>ROUND('8-1-2022 Lg Grp (Print)'!R12*1.15,2)</f>
        <v>8.51</v>
      </c>
      <c r="S12" s="59"/>
      <c r="T12" s="73">
        <f>ROUND('8-1-2022 Lg Grp (Print)'!T12*1.15,2)</f>
        <v>2.79</v>
      </c>
      <c r="U12" s="73">
        <f>ROUND('8-1-2022 Lg Grp (Print)'!U12*1.15,2)</f>
        <v>5.6</v>
      </c>
      <c r="V12" s="73">
        <f>ROUND('8-1-2022 Lg Grp (Print)'!V12*1.15,2)</f>
        <v>4.32</v>
      </c>
      <c r="W12" s="73">
        <f>ROUND('8-1-2022 Lg Grp (Print)'!W12*1.15,2)</f>
        <v>8.1</v>
      </c>
      <c r="X12" s="78"/>
    </row>
    <row r="13" spans="2:24" x14ac:dyDescent="0.55000000000000004">
      <c r="B13" s="74" t="s">
        <v>7</v>
      </c>
      <c r="C13" s="75"/>
      <c r="D13" s="58"/>
      <c r="E13" s="73">
        <f>ROUND('8-1-2022 Lg Grp (Print)'!E13*1.15,2)</f>
        <v>3.5</v>
      </c>
      <c r="F13" s="73">
        <f>ROUND('8-1-2022 Lg Grp (Print)'!F13*1.15,2)</f>
        <v>6.98</v>
      </c>
      <c r="G13" s="73">
        <f>ROUND('8-1-2022 Lg Grp (Print)'!G13*1.15,2)</f>
        <v>5.39</v>
      </c>
      <c r="H13" s="73">
        <f>ROUND('8-1-2022 Lg Grp (Print)'!H13*1.15,2)</f>
        <v>10.119999999999999</v>
      </c>
      <c r="I13" s="59"/>
      <c r="J13" s="73">
        <f>ROUND('8-1-2022 Lg Grp (Print)'!J13*1.15,2)</f>
        <v>3.31</v>
      </c>
      <c r="K13" s="73">
        <f>ROUND('8-1-2022 Lg Grp (Print)'!K13*1.15,2)</f>
        <v>6.62</v>
      </c>
      <c r="L13" s="73">
        <f>ROUND('8-1-2022 Lg Grp (Print)'!L13*1.15,2)</f>
        <v>5.08</v>
      </c>
      <c r="M13" s="73">
        <f>ROUND('8-1-2022 Lg Grp (Print)'!M13*1.15,2)</f>
        <v>9.59</v>
      </c>
      <c r="N13" s="59"/>
      <c r="O13" s="73">
        <f>ROUND('8-1-2022 Lg Grp (Print)'!O13*1.15,2)</f>
        <v>3.21</v>
      </c>
      <c r="P13" s="73">
        <f>ROUND('8-1-2022 Lg Grp (Print)'!P13*1.15,2)</f>
        <v>6.43</v>
      </c>
      <c r="Q13" s="73">
        <f>ROUND('8-1-2022 Lg Grp (Print)'!Q13*1.15,2)</f>
        <v>4.96</v>
      </c>
      <c r="R13" s="73">
        <f>ROUND('8-1-2022 Lg Grp (Print)'!R13*1.15,2)</f>
        <v>9.3000000000000007</v>
      </c>
      <c r="S13" s="59"/>
      <c r="T13" s="73">
        <f>ROUND('8-1-2022 Lg Grp (Print)'!T13*1.15,2)</f>
        <v>3.04</v>
      </c>
      <c r="U13" s="73">
        <f>ROUND('8-1-2022 Lg Grp (Print)'!U13*1.15,2)</f>
        <v>6.1</v>
      </c>
      <c r="V13" s="73">
        <f>ROUND('8-1-2022 Lg Grp (Print)'!V13*1.15,2)</f>
        <v>4.6900000000000004</v>
      </c>
      <c r="W13" s="73">
        <f>ROUND('8-1-2022 Lg Grp (Print)'!W13*1.15,2)</f>
        <v>8.82</v>
      </c>
      <c r="X13" s="78"/>
    </row>
    <row r="14" spans="2:24" x14ac:dyDescent="0.55000000000000004">
      <c r="B14" s="74" t="s">
        <v>50</v>
      </c>
      <c r="C14" s="75"/>
      <c r="D14" s="58"/>
      <c r="E14" s="73">
        <f>ROUND('8-1-2022 Lg Grp (Print)'!E14*1.15,2)</f>
        <v>3.84</v>
      </c>
      <c r="F14" s="73">
        <f>ROUND('8-1-2022 Lg Grp (Print)'!F14*1.15,2)</f>
        <v>7.64</v>
      </c>
      <c r="G14" s="73">
        <f>ROUND('8-1-2022 Lg Grp (Print)'!G14*1.15,2)</f>
        <v>5.87</v>
      </c>
      <c r="H14" s="73">
        <f>ROUND('8-1-2022 Lg Grp (Print)'!H14*1.15,2)</f>
        <v>11.07</v>
      </c>
      <c r="I14" s="59"/>
      <c r="J14" s="73">
        <f>ROUND('8-1-2022 Lg Grp (Print)'!J14*1.15,2)</f>
        <v>3.65</v>
      </c>
      <c r="K14" s="73">
        <f>ROUND('8-1-2022 Lg Grp (Print)'!K14*1.15,2)</f>
        <v>7.25</v>
      </c>
      <c r="L14" s="73">
        <f>ROUND('8-1-2022 Lg Grp (Print)'!L14*1.15,2)</f>
        <v>5.6</v>
      </c>
      <c r="M14" s="73">
        <f>ROUND('8-1-2022 Lg Grp (Print)'!M14*1.15,2)</f>
        <v>10.51</v>
      </c>
      <c r="N14" s="59"/>
      <c r="O14" s="73">
        <f>ROUND('8-1-2022 Lg Grp (Print)'!O14*1.15,2)</f>
        <v>3.52</v>
      </c>
      <c r="P14" s="73">
        <f>ROUND('8-1-2022 Lg Grp (Print)'!P14*1.15,2)</f>
        <v>7.03</v>
      </c>
      <c r="Q14" s="73">
        <f>ROUND('8-1-2022 Lg Grp (Print)'!Q14*1.15,2)</f>
        <v>5.41</v>
      </c>
      <c r="R14" s="73">
        <f>ROUND('8-1-2022 Lg Grp (Print)'!R14*1.15,2)</f>
        <v>10.19</v>
      </c>
      <c r="S14" s="59"/>
      <c r="T14" s="73">
        <f>ROUND('8-1-2022 Lg Grp (Print)'!T14*1.15,2)</f>
        <v>3.34</v>
      </c>
      <c r="U14" s="73">
        <f>ROUND('8-1-2022 Lg Grp (Print)'!U14*1.15,2)</f>
        <v>6.68</v>
      </c>
      <c r="V14" s="73">
        <f>ROUND('8-1-2022 Lg Grp (Print)'!V14*1.15,2)</f>
        <v>5.14</v>
      </c>
      <c r="W14" s="73">
        <f>ROUND('8-1-2022 Lg Grp (Print)'!W14*1.15,2)</f>
        <v>9.68</v>
      </c>
      <c r="X14" s="78"/>
    </row>
    <row r="15" spans="2:24" x14ac:dyDescent="0.55000000000000004">
      <c r="B15" s="76" t="s">
        <v>51</v>
      </c>
      <c r="C15" s="77"/>
      <c r="D15" s="58"/>
      <c r="E15" s="73">
        <f>ROUND('8-1-2022 Lg Grp (Print)'!E15*1.15,2)</f>
        <v>4.0599999999999996</v>
      </c>
      <c r="F15" s="73">
        <f>ROUND('8-1-2022 Lg Grp (Print)'!F15*1.15,2)</f>
        <v>8.1199999999999992</v>
      </c>
      <c r="G15" s="73">
        <f>ROUND('8-1-2022 Lg Grp (Print)'!G15*1.15,2)</f>
        <v>6.21</v>
      </c>
      <c r="H15" s="73">
        <f>ROUND('8-1-2022 Lg Grp (Print)'!H15*1.15,2)</f>
        <v>11.72</v>
      </c>
      <c r="I15" s="59"/>
      <c r="J15" s="73">
        <f>ROUND('8-1-2022 Lg Grp (Print)'!J15*1.15,2)</f>
        <v>3.85</v>
      </c>
      <c r="K15" s="73">
        <f>ROUND('8-1-2022 Lg Grp (Print)'!K15*1.15,2)</f>
        <v>7.71</v>
      </c>
      <c r="L15" s="73">
        <f>ROUND('8-1-2022 Lg Grp (Print)'!L15*1.15,2)</f>
        <v>5.91</v>
      </c>
      <c r="M15" s="73">
        <f>ROUND('8-1-2022 Lg Grp (Print)'!M15*1.15,2)</f>
        <v>11.13</v>
      </c>
      <c r="N15" s="59"/>
      <c r="O15" s="73">
        <f>ROUND('8-1-2022 Lg Grp (Print)'!O15*1.15,2)</f>
        <v>3.73</v>
      </c>
      <c r="P15" s="73">
        <f>ROUND('8-1-2022 Lg Grp (Print)'!P15*1.15,2)</f>
        <v>7.46</v>
      </c>
      <c r="Q15" s="73">
        <f>ROUND('8-1-2022 Lg Grp (Print)'!Q15*1.15,2)</f>
        <v>5.7</v>
      </c>
      <c r="R15" s="73">
        <f>ROUND('8-1-2022 Lg Grp (Print)'!R15*1.15,2)</f>
        <v>10.78</v>
      </c>
      <c r="S15" s="59"/>
      <c r="T15" s="73">
        <f>ROUND('8-1-2022 Lg Grp (Print)'!T15*1.15,2)</f>
        <v>3.53</v>
      </c>
      <c r="U15" s="73">
        <f>ROUND('8-1-2022 Lg Grp (Print)'!U15*1.15,2)</f>
        <v>7.1</v>
      </c>
      <c r="V15" s="73">
        <f>ROUND('8-1-2022 Lg Grp (Print)'!V15*1.15,2)</f>
        <v>5.43</v>
      </c>
      <c r="W15" s="73">
        <f>ROUND('8-1-2022 Lg Grp (Print)'!W15*1.15,2)</f>
        <v>10.24</v>
      </c>
      <c r="X15" s="78"/>
    </row>
    <row r="16" spans="2:24" x14ac:dyDescent="0.55000000000000004">
      <c r="B16" s="58"/>
      <c r="C16" s="58"/>
      <c r="D16" s="58"/>
      <c r="E16" s="78"/>
      <c r="F16" s="78"/>
      <c r="G16" s="78"/>
      <c r="H16" s="78"/>
      <c r="I16" s="59"/>
      <c r="J16" s="78"/>
      <c r="K16" s="78"/>
      <c r="L16" s="78"/>
      <c r="M16" s="78"/>
      <c r="N16" s="59"/>
      <c r="O16" s="78"/>
      <c r="P16" s="78"/>
      <c r="Q16" s="78"/>
      <c r="R16" s="78"/>
      <c r="S16" s="59"/>
      <c r="T16" s="78"/>
      <c r="U16" s="78"/>
      <c r="V16" s="78"/>
      <c r="W16" s="78"/>
      <c r="X16" s="78"/>
    </row>
    <row r="17" spans="2:24" x14ac:dyDescent="0.55000000000000004">
      <c r="B17" s="71" t="s">
        <v>52</v>
      </c>
      <c r="C17" s="72"/>
      <c r="D17" s="58"/>
      <c r="E17" s="73">
        <f>ROUND('8-1-2022 Lg Grp (Print)'!E17*1.15,2)</f>
        <v>3.31</v>
      </c>
      <c r="F17" s="73">
        <f>ROUND('8-1-2022 Lg Grp (Print)'!F17*1.15,2)</f>
        <v>6.65</v>
      </c>
      <c r="G17" s="73">
        <f>ROUND('8-1-2022 Lg Grp (Print)'!G17*1.15,2)</f>
        <v>5.16</v>
      </c>
      <c r="H17" s="73">
        <f>ROUND('8-1-2022 Lg Grp (Print)'!H17*1.15,2)</f>
        <v>9.64</v>
      </c>
      <c r="I17" s="59"/>
      <c r="J17" s="73">
        <f>ROUND('8-1-2022 Lg Grp (Print)'!J17*1.15,2)</f>
        <v>3.13</v>
      </c>
      <c r="K17" s="73">
        <f>ROUND('8-1-2022 Lg Grp (Print)'!K17*1.15,2)</f>
        <v>6.3</v>
      </c>
      <c r="L17" s="73">
        <f>ROUND('8-1-2022 Lg Grp (Print)'!L17*1.15,2)</f>
        <v>4.9000000000000004</v>
      </c>
      <c r="M17" s="73">
        <f>ROUND('8-1-2022 Lg Grp (Print)'!M17*1.15,2)</f>
        <v>9.17</v>
      </c>
      <c r="N17" s="59"/>
      <c r="O17" s="73">
        <f>ROUND('8-1-2022 Lg Grp (Print)'!O17*1.15,2)</f>
        <v>3.04</v>
      </c>
      <c r="P17" s="73">
        <f>ROUND('8-1-2022 Lg Grp (Print)'!P17*1.15,2)</f>
        <v>6.11</v>
      </c>
      <c r="Q17" s="73">
        <f>ROUND('8-1-2022 Lg Grp (Print)'!Q17*1.15,2)</f>
        <v>4.76</v>
      </c>
      <c r="R17" s="73">
        <f>ROUND('8-1-2022 Lg Grp (Print)'!R17*1.15,2)</f>
        <v>8.8699999999999992</v>
      </c>
      <c r="S17" s="59"/>
      <c r="T17" s="73">
        <f>ROUND('8-1-2022 Lg Grp (Print)'!T17*1.15,2)</f>
        <v>2.88</v>
      </c>
      <c r="U17" s="73">
        <f>ROUND('8-1-2022 Lg Grp (Print)'!U17*1.15,2)</f>
        <v>5.8</v>
      </c>
      <c r="V17" s="73">
        <f>ROUND('8-1-2022 Lg Grp (Print)'!V17*1.15,2)</f>
        <v>4.51</v>
      </c>
      <c r="W17" s="73">
        <f>ROUND('8-1-2022 Lg Grp (Print)'!W17*1.15,2)</f>
        <v>8.43</v>
      </c>
      <c r="X17" s="78"/>
    </row>
    <row r="18" spans="2:24" x14ac:dyDescent="0.55000000000000004">
      <c r="B18" s="74" t="s">
        <v>8</v>
      </c>
      <c r="C18" s="75"/>
      <c r="D18" s="58"/>
      <c r="E18" s="73">
        <f>ROUND('8-1-2022 Lg Grp (Print)'!E18*1.15,2)</f>
        <v>3.52</v>
      </c>
      <c r="F18" s="73">
        <f>ROUND('8-1-2022 Lg Grp (Print)'!F18*1.15,2)</f>
        <v>7.08</v>
      </c>
      <c r="G18" s="73">
        <f>ROUND('8-1-2022 Lg Grp (Print)'!G18*1.15,2)</f>
        <v>5.46</v>
      </c>
      <c r="H18" s="73">
        <f>ROUND('8-1-2022 Lg Grp (Print)'!H18*1.15,2)</f>
        <v>10.24</v>
      </c>
      <c r="I18" s="59"/>
      <c r="J18" s="73">
        <f>ROUND('8-1-2022 Lg Grp (Print)'!J18*1.15,2)</f>
        <v>3.36</v>
      </c>
      <c r="K18" s="73">
        <f>ROUND('8-1-2022 Lg Grp (Print)'!K18*1.15,2)</f>
        <v>6.72</v>
      </c>
      <c r="L18" s="73">
        <f>ROUND('8-1-2022 Lg Grp (Print)'!L18*1.15,2)</f>
        <v>5.2</v>
      </c>
      <c r="M18" s="73">
        <f>ROUND('8-1-2022 Lg Grp (Print)'!M18*1.15,2)</f>
        <v>9.7200000000000006</v>
      </c>
      <c r="N18" s="59"/>
      <c r="O18" s="73">
        <f>ROUND('8-1-2022 Lg Grp (Print)'!O18*1.15,2)</f>
        <v>3.23</v>
      </c>
      <c r="P18" s="73">
        <f>ROUND('8-1-2022 Lg Grp (Print)'!P18*1.15,2)</f>
        <v>6.51</v>
      </c>
      <c r="Q18" s="73">
        <f>ROUND('8-1-2022 Lg Grp (Print)'!Q18*1.15,2)</f>
        <v>5.03</v>
      </c>
      <c r="R18" s="73">
        <f>ROUND('8-1-2022 Lg Grp (Print)'!R18*1.15,2)</f>
        <v>9.42</v>
      </c>
      <c r="S18" s="59"/>
      <c r="T18" s="73">
        <f>ROUND('8-1-2022 Lg Grp (Print)'!T18*1.15,2)</f>
        <v>3.09</v>
      </c>
      <c r="U18" s="73">
        <f>ROUND('8-1-2022 Lg Grp (Print)'!U18*1.15,2)</f>
        <v>6.18</v>
      </c>
      <c r="V18" s="73">
        <f>ROUND('8-1-2022 Lg Grp (Print)'!V18*1.15,2)</f>
        <v>4.7699999999999996</v>
      </c>
      <c r="W18" s="73">
        <f>ROUND('8-1-2022 Lg Grp (Print)'!W18*1.15,2)</f>
        <v>8.94</v>
      </c>
      <c r="X18" s="78"/>
    </row>
    <row r="19" spans="2:24" x14ac:dyDescent="0.55000000000000004">
      <c r="B19" s="74" t="s">
        <v>53</v>
      </c>
      <c r="C19" s="75"/>
      <c r="D19" s="58"/>
      <c r="E19" s="73">
        <f>ROUND('8-1-2022 Lg Grp (Print)'!E19*1.15,2)</f>
        <v>3.73</v>
      </c>
      <c r="F19" s="73">
        <f>ROUND('8-1-2022 Lg Grp (Print)'!F19*1.15,2)</f>
        <v>7.51</v>
      </c>
      <c r="G19" s="73">
        <f>ROUND('8-1-2022 Lg Grp (Print)'!G19*1.15,2)</f>
        <v>5.78</v>
      </c>
      <c r="H19" s="73">
        <f>ROUND('8-1-2022 Lg Grp (Print)'!H19*1.15,2)</f>
        <v>10.87</v>
      </c>
      <c r="I19" s="59"/>
      <c r="J19" s="73">
        <f>ROUND('8-1-2022 Lg Grp (Print)'!J19*1.15,2)</f>
        <v>3.53</v>
      </c>
      <c r="K19" s="73">
        <f>ROUND('8-1-2022 Lg Grp (Print)'!K19*1.15,2)</f>
        <v>7.11</v>
      </c>
      <c r="L19" s="73">
        <f>ROUND('8-1-2022 Lg Grp (Print)'!L19*1.15,2)</f>
        <v>5.47</v>
      </c>
      <c r="M19" s="73">
        <f>ROUND('8-1-2022 Lg Grp (Print)'!M19*1.15,2)</f>
        <v>10.3</v>
      </c>
      <c r="N19" s="59"/>
      <c r="O19" s="73">
        <f>ROUND('8-1-2022 Lg Grp (Print)'!O19*1.15,2)</f>
        <v>3.44</v>
      </c>
      <c r="P19" s="73">
        <f>ROUND('8-1-2022 Lg Grp (Print)'!P19*1.15,2)</f>
        <v>6.9</v>
      </c>
      <c r="Q19" s="73">
        <f>ROUND('8-1-2022 Lg Grp (Print)'!Q19*1.15,2)</f>
        <v>5.3</v>
      </c>
      <c r="R19" s="73">
        <f>ROUND('8-1-2022 Lg Grp (Print)'!R19*1.15,2)</f>
        <v>9.99</v>
      </c>
      <c r="S19" s="59"/>
      <c r="T19" s="73">
        <f>ROUND('8-1-2022 Lg Grp (Print)'!T19*1.15,2)</f>
        <v>3.27</v>
      </c>
      <c r="U19" s="73">
        <f>ROUND('8-1-2022 Lg Grp (Print)'!U19*1.15,2)</f>
        <v>6.53</v>
      </c>
      <c r="V19" s="73">
        <f>ROUND('8-1-2022 Lg Grp (Print)'!V19*1.15,2)</f>
        <v>5.04</v>
      </c>
      <c r="W19" s="73">
        <f>ROUND('8-1-2022 Lg Grp (Print)'!W19*1.15,2)</f>
        <v>9.49</v>
      </c>
      <c r="X19" s="78"/>
    </row>
    <row r="20" spans="2:24" x14ac:dyDescent="0.55000000000000004">
      <c r="B20" s="74" t="s">
        <v>9</v>
      </c>
      <c r="C20" s="75"/>
      <c r="D20" s="58"/>
      <c r="E20" s="73">
        <f>ROUND('8-1-2022 Lg Grp (Print)'!E20*1.15,2)</f>
        <v>4.0599999999999996</v>
      </c>
      <c r="F20" s="73">
        <f>ROUND('8-1-2022 Lg Grp (Print)'!F20*1.15,2)</f>
        <v>8.1300000000000008</v>
      </c>
      <c r="G20" s="73">
        <f>ROUND('8-1-2022 Lg Grp (Print)'!G20*1.15,2)</f>
        <v>6.26</v>
      </c>
      <c r="H20" s="73">
        <f>ROUND('8-1-2022 Lg Grp (Print)'!H20*1.15,2)</f>
        <v>11.78</v>
      </c>
      <c r="I20" s="59"/>
      <c r="J20" s="73">
        <f>ROUND('8-1-2022 Lg Grp (Print)'!J20*1.15,2)</f>
        <v>3.86</v>
      </c>
      <c r="K20" s="73">
        <f>ROUND('8-1-2022 Lg Grp (Print)'!K20*1.15,2)</f>
        <v>7.71</v>
      </c>
      <c r="L20" s="73">
        <f>ROUND('8-1-2022 Lg Grp (Print)'!L20*1.15,2)</f>
        <v>5.92</v>
      </c>
      <c r="M20" s="73">
        <f>ROUND('8-1-2022 Lg Grp (Print)'!M20*1.15,2)</f>
        <v>11.19</v>
      </c>
      <c r="N20" s="59"/>
      <c r="O20" s="73">
        <f>ROUND('8-1-2022 Lg Grp (Print)'!O20*1.15,2)</f>
        <v>3.73</v>
      </c>
      <c r="P20" s="73">
        <f>ROUND('8-1-2022 Lg Grp (Print)'!P20*1.15,2)</f>
        <v>7.49</v>
      </c>
      <c r="Q20" s="73">
        <f>ROUND('8-1-2022 Lg Grp (Print)'!Q20*1.15,2)</f>
        <v>5.74</v>
      </c>
      <c r="R20" s="73">
        <f>ROUND('8-1-2022 Lg Grp (Print)'!R20*1.15,2)</f>
        <v>10.83</v>
      </c>
      <c r="S20" s="59"/>
      <c r="T20" s="73">
        <f>ROUND('8-1-2022 Lg Grp (Print)'!T20*1.15,2)</f>
        <v>3.55</v>
      </c>
      <c r="U20" s="73">
        <f>ROUND('8-1-2022 Lg Grp (Print)'!U20*1.15,2)</f>
        <v>7.1</v>
      </c>
      <c r="V20" s="73">
        <f>ROUND('8-1-2022 Lg Grp (Print)'!V20*1.15,2)</f>
        <v>5.44</v>
      </c>
      <c r="W20" s="73">
        <f>ROUND('8-1-2022 Lg Grp (Print)'!W20*1.15,2)</f>
        <v>10.29</v>
      </c>
      <c r="X20" s="78"/>
    </row>
    <row r="21" spans="2:24" x14ac:dyDescent="0.55000000000000004">
      <c r="B21" s="74" t="s">
        <v>54</v>
      </c>
      <c r="C21" s="75"/>
      <c r="D21" s="58"/>
      <c r="E21" s="73">
        <f>ROUND('8-1-2022 Lg Grp (Print)'!E21*1.15,2)</f>
        <v>4.43</v>
      </c>
      <c r="F21" s="73">
        <f>ROUND('8-1-2022 Lg Grp (Print)'!F21*1.15,2)</f>
        <v>8.8699999999999992</v>
      </c>
      <c r="G21" s="73">
        <f>ROUND('8-1-2022 Lg Grp (Print)'!G21*1.15,2)</f>
        <v>6.79</v>
      </c>
      <c r="H21" s="73">
        <f>ROUND('8-1-2022 Lg Grp (Print)'!H21*1.15,2)</f>
        <v>12.85</v>
      </c>
      <c r="I21" s="59"/>
      <c r="J21" s="73">
        <f>ROUND('8-1-2022 Lg Grp (Print)'!J21*1.15,2)</f>
        <v>4.21</v>
      </c>
      <c r="K21" s="73">
        <f>ROUND('8-1-2022 Lg Grp (Print)'!K21*1.15,2)</f>
        <v>8.43</v>
      </c>
      <c r="L21" s="73">
        <f>ROUND('8-1-2022 Lg Grp (Print)'!L21*1.15,2)</f>
        <v>6.45</v>
      </c>
      <c r="M21" s="73">
        <f>ROUND('8-1-2022 Lg Grp (Print)'!M21*1.15,2)</f>
        <v>12.18</v>
      </c>
      <c r="N21" s="59"/>
      <c r="O21" s="73">
        <f>ROUND('8-1-2022 Lg Grp (Print)'!O21*1.15,2)</f>
        <v>4.08</v>
      </c>
      <c r="P21" s="73">
        <f>ROUND('8-1-2022 Lg Grp (Print)'!P21*1.15,2)</f>
        <v>8.17</v>
      </c>
      <c r="Q21" s="73">
        <f>ROUND('8-1-2022 Lg Grp (Print)'!Q21*1.15,2)</f>
        <v>6.23</v>
      </c>
      <c r="R21" s="73">
        <f>ROUND('8-1-2022 Lg Grp (Print)'!R21*1.15,2)</f>
        <v>11.81</v>
      </c>
      <c r="S21" s="59"/>
      <c r="T21" s="73">
        <f>ROUND('8-1-2022 Lg Grp (Print)'!T21*1.15,2)</f>
        <v>3.88</v>
      </c>
      <c r="U21" s="73">
        <f>ROUND('8-1-2022 Lg Grp (Print)'!U21*1.15,2)</f>
        <v>7.76</v>
      </c>
      <c r="V21" s="73">
        <f>ROUND('8-1-2022 Lg Grp (Print)'!V21*1.15,2)</f>
        <v>5.92</v>
      </c>
      <c r="W21" s="73">
        <f>ROUND('8-1-2022 Lg Grp (Print)'!W21*1.15,2)</f>
        <v>11.21</v>
      </c>
      <c r="X21" s="78"/>
    </row>
    <row r="22" spans="2:24" x14ac:dyDescent="0.55000000000000004">
      <c r="B22" s="76" t="s">
        <v>55</v>
      </c>
      <c r="C22" s="77"/>
      <c r="D22" s="58"/>
      <c r="E22" s="73">
        <f>ROUND('8-1-2022 Lg Grp (Print)'!E22*1.15,2)</f>
        <v>4.7</v>
      </c>
      <c r="F22" s="73">
        <f>ROUND('8-1-2022 Lg Grp (Print)'!F22*1.15,2)</f>
        <v>9.34</v>
      </c>
      <c r="G22" s="73">
        <f>ROUND('8-1-2022 Lg Grp (Print)'!G22*1.15,2)</f>
        <v>7.15</v>
      </c>
      <c r="H22" s="73">
        <f>ROUND('8-1-2022 Lg Grp (Print)'!H22*1.15,2)</f>
        <v>13.55</v>
      </c>
      <c r="I22" s="59"/>
      <c r="J22" s="73">
        <f>ROUND('8-1-2022 Lg Grp (Print)'!J22*1.15,2)</f>
        <v>4.4400000000000004</v>
      </c>
      <c r="K22" s="73">
        <f>ROUND('8-1-2022 Lg Grp (Print)'!K22*1.15,2)</f>
        <v>8.89</v>
      </c>
      <c r="L22" s="73">
        <f>ROUND('8-1-2022 Lg Grp (Print)'!L22*1.15,2)</f>
        <v>6.79</v>
      </c>
      <c r="M22" s="73">
        <f>ROUND('8-1-2022 Lg Grp (Print)'!M22*1.15,2)</f>
        <v>12.86</v>
      </c>
      <c r="N22" s="59"/>
      <c r="O22" s="73">
        <f>ROUND('8-1-2022 Lg Grp (Print)'!O22*1.15,2)</f>
        <v>4.32</v>
      </c>
      <c r="P22" s="73">
        <f>ROUND('8-1-2022 Lg Grp (Print)'!P22*1.15,2)</f>
        <v>8.6</v>
      </c>
      <c r="Q22" s="73">
        <f>ROUND('8-1-2022 Lg Grp (Print)'!Q22*1.15,2)</f>
        <v>6.57</v>
      </c>
      <c r="R22" s="73">
        <f>ROUND('8-1-2022 Lg Grp (Print)'!R22*1.15,2)</f>
        <v>12.47</v>
      </c>
      <c r="S22" s="59"/>
      <c r="T22" s="73">
        <f>ROUND('8-1-2022 Lg Grp (Print)'!T22*1.15,2)</f>
        <v>4.09</v>
      </c>
      <c r="U22" s="73">
        <f>ROUND('8-1-2022 Lg Grp (Print)'!U22*1.15,2)</f>
        <v>8.19</v>
      </c>
      <c r="V22" s="73">
        <f>ROUND('8-1-2022 Lg Grp (Print)'!V22*1.15,2)</f>
        <v>6.23</v>
      </c>
      <c r="W22" s="73">
        <f>ROUND('8-1-2022 Lg Grp (Print)'!W22*1.15,2)</f>
        <v>11.82</v>
      </c>
      <c r="X22" s="78"/>
    </row>
    <row r="23" spans="2:24" x14ac:dyDescent="0.55000000000000004">
      <c r="B23" s="58"/>
      <c r="C23" s="58"/>
      <c r="D23" s="58"/>
      <c r="E23" s="78"/>
      <c r="F23" s="78"/>
      <c r="G23" s="78"/>
      <c r="H23" s="78"/>
      <c r="I23" s="59"/>
      <c r="J23" s="78"/>
      <c r="K23" s="78"/>
      <c r="L23" s="78"/>
      <c r="M23" s="78"/>
      <c r="N23" s="59"/>
      <c r="O23" s="78"/>
      <c r="P23" s="78"/>
      <c r="Q23" s="78"/>
      <c r="R23" s="78"/>
      <c r="S23" s="59"/>
      <c r="T23" s="78"/>
      <c r="U23" s="78"/>
      <c r="V23" s="78"/>
      <c r="W23" s="78"/>
      <c r="X23" s="78"/>
    </row>
    <row r="24" spans="2:24" x14ac:dyDescent="0.55000000000000004">
      <c r="B24" s="71" t="s">
        <v>56</v>
      </c>
      <c r="C24" s="72"/>
      <c r="D24" s="58"/>
      <c r="E24" s="73">
        <f>ROUND('8-1-2022 Lg Grp (Print)'!E24*1.15,2)</f>
        <v>5.22</v>
      </c>
      <c r="F24" s="73">
        <f>ROUND('8-1-2022 Lg Grp (Print)'!F24*1.15,2)</f>
        <v>10.49</v>
      </c>
      <c r="G24" s="73">
        <f>ROUND('8-1-2022 Lg Grp (Print)'!G24*1.15,2)</f>
        <v>7.96</v>
      </c>
      <c r="H24" s="73">
        <f>ROUND('8-1-2022 Lg Grp (Print)'!H24*1.15,2)</f>
        <v>15.17</v>
      </c>
      <c r="I24" s="59"/>
      <c r="J24" s="73">
        <f>ROUND('8-1-2022 Lg Grp (Print)'!J24*1.15,2)</f>
        <v>4.95</v>
      </c>
      <c r="K24" s="73">
        <f>ROUND('8-1-2022 Lg Grp (Print)'!K24*1.15,2)</f>
        <v>9.92</v>
      </c>
      <c r="L24" s="73">
        <f>ROUND('8-1-2022 Lg Grp (Print)'!L24*1.15,2)</f>
        <v>7.56</v>
      </c>
      <c r="M24" s="73">
        <f>ROUND('8-1-2022 Lg Grp (Print)'!M24*1.15,2)</f>
        <v>14.39</v>
      </c>
      <c r="N24" s="59"/>
      <c r="O24" s="73">
        <f>ROUND('8-1-2022 Lg Grp (Print)'!O24*1.15,2)</f>
        <v>4.8</v>
      </c>
      <c r="P24" s="73">
        <f>ROUND('8-1-2022 Lg Grp (Print)'!P24*1.15,2)</f>
        <v>9.64</v>
      </c>
      <c r="Q24" s="73">
        <f>ROUND('8-1-2022 Lg Grp (Print)'!Q24*1.15,2)</f>
        <v>7.33</v>
      </c>
      <c r="R24" s="73">
        <f>ROUND('8-1-2022 Lg Grp (Print)'!R24*1.15,2)</f>
        <v>13.95</v>
      </c>
      <c r="S24" s="59"/>
      <c r="T24" s="73">
        <f>ROUND('8-1-2022 Lg Grp (Print)'!T24*1.15,2)</f>
        <v>4.54</v>
      </c>
      <c r="U24" s="73">
        <f>ROUND('8-1-2022 Lg Grp (Print)'!U24*1.15,2)</f>
        <v>9.1300000000000008</v>
      </c>
      <c r="V24" s="73">
        <f>ROUND('8-1-2022 Lg Grp (Print)'!V24*1.15,2)</f>
        <v>6.93</v>
      </c>
      <c r="W24" s="73">
        <f>ROUND('8-1-2022 Lg Grp (Print)'!W24*1.15,2)</f>
        <v>13.23</v>
      </c>
      <c r="X24" s="78"/>
    </row>
    <row r="25" spans="2:24" x14ac:dyDescent="0.55000000000000004">
      <c r="B25" s="74" t="s">
        <v>10</v>
      </c>
      <c r="C25" s="75"/>
      <c r="D25" s="58"/>
      <c r="E25" s="73">
        <f>ROUND('8-1-2022 Lg Grp (Print)'!E25*1.15,2)</f>
        <v>5.55</v>
      </c>
      <c r="F25" s="73">
        <f>ROUND('8-1-2022 Lg Grp (Print)'!F25*1.15,2)</f>
        <v>11.1</v>
      </c>
      <c r="G25" s="73">
        <f>ROUND('8-1-2022 Lg Grp (Print)'!G25*1.15,2)</f>
        <v>8.4600000000000009</v>
      </c>
      <c r="H25" s="73">
        <f>ROUND('8-1-2022 Lg Grp (Print)'!H25*1.15,2)</f>
        <v>16.11</v>
      </c>
      <c r="I25" s="59"/>
      <c r="J25" s="73">
        <f>ROUND('8-1-2022 Lg Grp (Print)'!J25*1.15,2)</f>
        <v>5.27</v>
      </c>
      <c r="K25" s="73">
        <f>ROUND('8-1-2022 Lg Grp (Print)'!K25*1.15,2)</f>
        <v>10.56</v>
      </c>
      <c r="L25" s="73">
        <f>ROUND('8-1-2022 Lg Grp (Print)'!L25*1.15,2)</f>
        <v>8.0299999999999994</v>
      </c>
      <c r="M25" s="73">
        <f>ROUND('8-1-2022 Lg Grp (Print)'!M25*1.15,2)</f>
        <v>15.27</v>
      </c>
      <c r="N25" s="59"/>
      <c r="O25" s="73">
        <f>ROUND('8-1-2022 Lg Grp (Print)'!O25*1.15,2)</f>
        <v>5.09</v>
      </c>
      <c r="P25" s="73">
        <f>ROUND('8-1-2022 Lg Grp (Print)'!P25*1.15,2)</f>
        <v>10.210000000000001</v>
      </c>
      <c r="Q25" s="73">
        <f>ROUND('8-1-2022 Lg Grp (Print)'!Q25*1.15,2)</f>
        <v>7.79</v>
      </c>
      <c r="R25" s="73">
        <f>ROUND('8-1-2022 Lg Grp (Print)'!R25*1.15,2)</f>
        <v>14.81</v>
      </c>
      <c r="S25" s="59"/>
      <c r="T25" s="73">
        <f>ROUND('8-1-2022 Lg Grp (Print)'!T25*1.15,2)</f>
        <v>4.84</v>
      </c>
      <c r="U25" s="73">
        <f>ROUND('8-1-2022 Lg Grp (Print)'!U25*1.15,2)</f>
        <v>9.7100000000000009</v>
      </c>
      <c r="V25" s="73">
        <f>ROUND('8-1-2022 Lg Grp (Print)'!V25*1.15,2)</f>
        <v>7.38</v>
      </c>
      <c r="W25" s="73">
        <f>ROUND('8-1-2022 Lg Grp (Print)'!W25*1.15,2)</f>
        <v>14.06</v>
      </c>
      <c r="X25" s="78"/>
    </row>
    <row r="26" spans="2:24" x14ac:dyDescent="0.55000000000000004">
      <c r="B26" s="74" t="s">
        <v>57</v>
      </c>
      <c r="C26" s="75"/>
      <c r="D26" s="58"/>
      <c r="E26" s="73">
        <f>ROUND('8-1-2022 Lg Grp (Print)'!E26*1.15,2)</f>
        <v>5.87</v>
      </c>
      <c r="F26" s="73">
        <f>ROUND('8-1-2022 Lg Grp (Print)'!F26*1.15,2)</f>
        <v>11.78</v>
      </c>
      <c r="G26" s="73">
        <f>ROUND('8-1-2022 Lg Grp (Print)'!G26*1.15,2)</f>
        <v>8.9700000000000006</v>
      </c>
      <c r="H26" s="73">
        <f>ROUND('8-1-2022 Lg Grp (Print)'!H26*1.15,2)</f>
        <v>17.079999999999998</v>
      </c>
      <c r="I26" s="59"/>
      <c r="J26" s="73">
        <f>ROUND('8-1-2022 Lg Grp (Print)'!J26*1.15,2)</f>
        <v>5.6</v>
      </c>
      <c r="K26" s="73">
        <f>ROUND('8-1-2022 Lg Grp (Print)'!K26*1.15,2)</f>
        <v>11.19</v>
      </c>
      <c r="L26" s="73">
        <f>ROUND('8-1-2022 Lg Grp (Print)'!L26*1.15,2)</f>
        <v>8.51</v>
      </c>
      <c r="M26" s="73">
        <f>ROUND('8-1-2022 Lg Grp (Print)'!M26*1.15,2)</f>
        <v>16.18</v>
      </c>
      <c r="N26" s="59"/>
      <c r="O26" s="73">
        <f>ROUND('8-1-2022 Lg Grp (Print)'!O26*1.15,2)</f>
        <v>5.41</v>
      </c>
      <c r="P26" s="73">
        <f>ROUND('8-1-2022 Lg Grp (Print)'!P26*1.15,2)</f>
        <v>10.83</v>
      </c>
      <c r="Q26" s="73">
        <f>ROUND('8-1-2022 Lg Grp (Print)'!Q26*1.15,2)</f>
        <v>8.26</v>
      </c>
      <c r="R26" s="73">
        <f>ROUND('8-1-2022 Lg Grp (Print)'!R26*1.15,2)</f>
        <v>15.7</v>
      </c>
      <c r="S26" s="59"/>
      <c r="T26" s="73">
        <f>ROUND('8-1-2022 Lg Grp (Print)'!T26*1.15,2)</f>
        <v>5.14</v>
      </c>
      <c r="U26" s="73">
        <f>ROUND('8-1-2022 Lg Grp (Print)'!U26*1.15,2)</f>
        <v>10.29</v>
      </c>
      <c r="V26" s="73">
        <f>ROUND('8-1-2022 Lg Grp (Print)'!V26*1.15,2)</f>
        <v>7.83</v>
      </c>
      <c r="W26" s="73">
        <f>ROUND('8-1-2022 Lg Grp (Print)'!W26*1.15,2)</f>
        <v>14.9</v>
      </c>
      <c r="X26" s="78"/>
    </row>
    <row r="27" spans="2:24" x14ac:dyDescent="0.55000000000000004">
      <c r="B27" s="74" t="s">
        <v>11</v>
      </c>
      <c r="C27" s="75"/>
      <c r="D27" s="58"/>
      <c r="E27" s="73">
        <f>ROUND('8-1-2022 Lg Grp (Print)'!E27*1.15,2)</f>
        <v>6.38</v>
      </c>
      <c r="F27" s="73">
        <f>ROUND('8-1-2022 Lg Grp (Print)'!F27*1.15,2)</f>
        <v>12.78</v>
      </c>
      <c r="G27" s="73">
        <f>ROUND('8-1-2022 Lg Grp (Print)'!G27*1.15,2)</f>
        <v>9.73</v>
      </c>
      <c r="H27" s="73">
        <f>ROUND('8-1-2022 Lg Grp (Print)'!H27*1.15,2)</f>
        <v>18.52</v>
      </c>
      <c r="I27" s="59"/>
      <c r="J27" s="73">
        <f>ROUND('8-1-2022 Lg Grp (Print)'!J27*1.15,2)</f>
        <v>6.07</v>
      </c>
      <c r="K27" s="73">
        <f>ROUND('8-1-2022 Lg Grp (Print)'!K27*1.15,2)</f>
        <v>12.12</v>
      </c>
      <c r="L27" s="73">
        <f>ROUND('8-1-2022 Lg Grp (Print)'!L27*1.15,2)</f>
        <v>9.26</v>
      </c>
      <c r="M27" s="73">
        <f>ROUND('8-1-2022 Lg Grp (Print)'!M27*1.15,2)</f>
        <v>17.559999999999999</v>
      </c>
      <c r="N27" s="59"/>
      <c r="O27" s="73">
        <f>ROUND('8-1-2022 Lg Grp (Print)'!O27*1.15,2)</f>
        <v>5.88</v>
      </c>
      <c r="P27" s="73">
        <f>ROUND('8-1-2022 Lg Grp (Print)'!P27*1.15,2)</f>
        <v>11.74</v>
      </c>
      <c r="Q27" s="73">
        <f>ROUND('8-1-2022 Lg Grp (Print)'!Q27*1.15,2)</f>
        <v>8.9600000000000009</v>
      </c>
      <c r="R27" s="73">
        <f>ROUND('8-1-2022 Lg Grp (Print)'!R27*1.15,2)</f>
        <v>17.03</v>
      </c>
      <c r="S27" s="59"/>
      <c r="T27" s="73">
        <f>ROUND('8-1-2022 Lg Grp (Print)'!T27*1.15,2)</f>
        <v>5.59</v>
      </c>
      <c r="U27" s="73">
        <f>ROUND('8-1-2022 Lg Grp (Print)'!U27*1.15,2)</f>
        <v>11.13</v>
      </c>
      <c r="V27" s="73">
        <f>ROUND('8-1-2022 Lg Grp (Print)'!V27*1.15,2)</f>
        <v>8.5</v>
      </c>
      <c r="W27" s="73">
        <f>ROUND('8-1-2022 Lg Grp (Print)'!W27*1.15,2)</f>
        <v>16.16</v>
      </c>
      <c r="X27" s="78"/>
    </row>
    <row r="28" spans="2:24" x14ac:dyDescent="0.55000000000000004">
      <c r="B28" s="74" t="s">
        <v>58</v>
      </c>
      <c r="C28" s="75"/>
      <c r="D28" s="58"/>
      <c r="E28" s="73">
        <f>ROUND('8-1-2022 Lg Grp (Print)'!E28*1.15,2)</f>
        <v>6.97</v>
      </c>
      <c r="F28" s="73">
        <f>ROUND('8-1-2022 Lg Grp (Print)'!F28*1.15,2)</f>
        <v>13.93</v>
      </c>
      <c r="G28" s="73">
        <f>ROUND('8-1-2022 Lg Grp (Print)'!G28*1.15,2)</f>
        <v>10.61</v>
      </c>
      <c r="H28" s="73">
        <f>ROUND('8-1-2022 Lg Grp (Print)'!H28*1.15,2)</f>
        <v>20.170000000000002</v>
      </c>
      <c r="I28" s="59"/>
      <c r="J28" s="73">
        <f>ROUND('8-1-2022 Lg Grp (Print)'!J28*1.15,2)</f>
        <v>6.6</v>
      </c>
      <c r="K28" s="73">
        <f>ROUND('8-1-2022 Lg Grp (Print)'!K28*1.15,2)</f>
        <v>13.23</v>
      </c>
      <c r="L28" s="73">
        <f>ROUND('8-1-2022 Lg Grp (Print)'!L28*1.15,2)</f>
        <v>10.07</v>
      </c>
      <c r="M28" s="73">
        <f>ROUND('8-1-2022 Lg Grp (Print)'!M28*1.15,2)</f>
        <v>19.149999999999999</v>
      </c>
      <c r="N28" s="59"/>
      <c r="O28" s="73">
        <f>ROUND('8-1-2022 Lg Grp (Print)'!O28*1.15,2)</f>
        <v>6.39</v>
      </c>
      <c r="P28" s="73">
        <f>ROUND('8-1-2022 Lg Grp (Print)'!P28*1.15,2)</f>
        <v>12.81</v>
      </c>
      <c r="Q28" s="73">
        <f>ROUND('8-1-2022 Lg Grp (Print)'!Q28*1.15,2)</f>
        <v>9.7799999999999994</v>
      </c>
      <c r="R28" s="73">
        <f>ROUND('8-1-2022 Lg Grp (Print)'!R28*1.15,2)</f>
        <v>18.559999999999999</v>
      </c>
      <c r="S28" s="59"/>
      <c r="T28" s="73">
        <f>ROUND('8-1-2022 Lg Grp (Print)'!T28*1.15,2)</f>
        <v>6.08</v>
      </c>
      <c r="U28" s="73">
        <f>ROUND('8-1-2022 Lg Grp (Print)'!U28*1.15,2)</f>
        <v>12.17</v>
      </c>
      <c r="V28" s="73">
        <f>ROUND('8-1-2022 Lg Grp (Print)'!V28*1.15,2)</f>
        <v>9.2799999999999994</v>
      </c>
      <c r="W28" s="73">
        <f>ROUND('8-1-2022 Lg Grp (Print)'!W28*1.15,2)</f>
        <v>17.61</v>
      </c>
      <c r="X28" s="78"/>
    </row>
    <row r="29" spans="2:24" x14ac:dyDescent="0.55000000000000004">
      <c r="B29" s="76" t="s">
        <v>59</v>
      </c>
      <c r="C29" s="77"/>
      <c r="D29" s="58"/>
      <c r="E29" s="73">
        <f>ROUND('8-1-2022 Lg Grp (Print)'!E29*1.15,2)</f>
        <v>7.37</v>
      </c>
      <c r="F29" s="73">
        <f>ROUND('8-1-2022 Lg Grp (Print)'!F29*1.15,2)</f>
        <v>14.69</v>
      </c>
      <c r="G29" s="73">
        <f>ROUND('8-1-2022 Lg Grp (Print)'!G29*1.15,2)</f>
        <v>11.21</v>
      </c>
      <c r="H29" s="73">
        <f>ROUND('8-1-2022 Lg Grp (Print)'!H29*1.15,2)</f>
        <v>21.28</v>
      </c>
      <c r="I29" s="59"/>
      <c r="J29" s="73">
        <f>ROUND('8-1-2022 Lg Grp (Print)'!J29*1.15,2)</f>
        <v>6.98</v>
      </c>
      <c r="K29" s="73">
        <f>ROUND('8-1-2022 Lg Grp (Print)'!K29*1.15,2)</f>
        <v>13.93</v>
      </c>
      <c r="L29" s="73">
        <f>ROUND('8-1-2022 Lg Grp (Print)'!L29*1.15,2)</f>
        <v>10.63</v>
      </c>
      <c r="M29" s="73">
        <f>ROUND('8-1-2022 Lg Grp (Print)'!M29*1.15,2)</f>
        <v>20.190000000000001</v>
      </c>
      <c r="N29" s="59"/>
      <c r="O29" s="73">
        <f>ROUND('8-1-2022 Lg Grp (Print)'!O29*1.15,2)</f>
        <v>6.79</v>
      </c>
      <c r="P29" s="73">
        <f>ROUND('8-1-2022 Lg Grp (Print)'!P29*1.15,2)</f>
        <v>13.5</v>
      </c>
      <c r="Q29" s="73">
        <f>ROUND('8-1-2022 Lg Grp (Print)'!Q29*1.15,2)</f>
        <v>10.3</v>
      </c>
      <c r="R29" s="73">
        <f>ROUND('8-1-2022 Lg Grp (Print)'!R29*1.15,2)</f>
        <v>19.57</v>
      </c>
      <c r="S29" s="59"/>
      <c r="T29" s="73">
        <f>ROUND('8-1-2022 Lg Grp (Print)'!T29*1.15,2)</f>
        <v>6.43</v>
      </c>
      <c r="U29" s="73">
        <f>ROUND('8-1-2022 Lg Grp (Print)'!U29*1.15,2)</f>
        <v>12.81</v>
      </c>
      <c r="V29" s="73">
        <f>ROUND('8-1-2022 Lg Grp (Print)'!V29*1.15,2)</f>
        <v>9.7899999999999991</v>
      </c>
      <c r="W29" s="73">
        <f>ROUND('8-1-2022 Lg Grp (Print)'!W29*1.15,2)</f>
        <v>18.57</v>
      </c>
      <c r="X29" s="78"/>
    </row>
    <row r="30" spans="2:24" x14ac:dyDescent="0.55000000000000004">
      <c r="B30" s="58"/>
      <c r="C30" s="58"/>
      <c r="D30" s="58"/>
      <c r="E30" s="78"/>
      <c r="F30" s="78"/>
      <c r="G30" s="78"/>
      <c r="H30" s="78"/>
      <c r="I30" s="59"/>
      <c r="J30" s="78"/>
      <c r="K30" s="78"/>
      <c r="L30" s="78"/>
      <c r="M30" s="78"/>
      <c r="N30" s="59"/>
      <c r="O30" s="78"/>
      <c r="P30" s="78"/>
      <c r="Q30" s="78"/>
      <c r="R30" s="78"/>
      <c r="S30" s="59"/>
      <c r="T30" s="78"/>
      <c r="U30" s="78"/>
      <c r="V30" s="78"/>
      <c r="W30" s="78"/>
      <c r="X30" s="78"/>
    </row>
    <row r="31" spans="2:24" x14ac:dyDescent="0.55000000000000004">
      <c r="B31" s="71" t="s">
        <v>60</v>
      </c>
      <c r="C31" s="72"/>
      <c r="D31" s="58"/>
      <c r="E31" s="73">
        <f>ROUND('8-1-2022 Lg Grp (Print)'!E31*1.15,2)</f>
        <v>6.28</v>
      </c>
      <c r="F31" s="73">
        <f>ROUND('8-1-2022 Lg Grp (Print)'!F31*1.15,2)</f>
        <v>12.63</v>
      </c>
      <c r="G31" s="73">
        <f>ROUND('8-1-2022 Lg Grp (Print)'!G31*1.15,2)</f>
        <v>9.48</v>
      </c>
      <c r="H31" s="73">
        <f>ROUND('8-1-2022 Lg Grp (Print)'!H31*1.15,2)</f>
        <v>18.25</v>
      </c>
      <c r="I31" s="59"/>
      <c r="J31" s="73">
        <f>ROUND('8-1-2022 Lg Grp (Print)'!J31*1.15,2)</f>
        <v>5.55</v>
      </c>
      <c r="K31" s="73">
        <f>ROUND('8-1-2022 Lg Grp (Print)'!K31*1.15,2)</f>
        <v>11.19</v>
      </c>
      <c r="L31" s="73">
        <f>ROUND('8-1-2022 Lg Grp (Print)'!L31*1.15,2)</f>
        <v>8.41</v>
      </c>
      <c r="M31" s="73">
        <f>ROUND('8-1-2022 Lg Grp (Print)'!M31*1.15,2)</f>
        <v>16.16</v>
      </c>
      <c r="N31" s="59"/>
      <c r="O31" s="73">
        <f>ROUND('8-1-2022 Lg Grp (Print)'!O31*1.15,2)</f>
        <v>5.9</v>
      </c>
      <c r="P31" s="73">
        <f>ROUND('8-1-2022 Lg Grp (Print)'!P31*1.15,2)</f>
        <v>11.88</v>
      </c>
      <c r="Q31" s="73">
        <f>ROUND('8-1-2022 Lg Grp (Print)'!Q31*1.15,2)</f>
        <v>8.9</v>
      </c>
      <c r="R31" s="73">
        <f>ROUND('8-1-2022 Lg Grp (Print)'!R31*1.15,2)</f>
        <v>17.12</v>
      </c>
      <c r="S31" s="59"/>
      <c r="T31" s="73">
        <f>ROUND('8-1-2022 Lg Grp (Print)'!T31*1.15,2)</f>
        <v>5.29</v>
      </c>
      <c r="U31" s="73">
        <f>ROUND('8-1-2022 Lg Grp (Print)'!U31*1.15,2)</f>
        <v>10.66</v>
      </c>
      <c r="V31" s="73">
        <f>ROUND('8-1-2022 Lg Grp (Print)'!V31*1.15,2)</f>
        <v>7.97</v>
      </c>
      <c r="W31" s="73">
        <f>ROUND('8-1-2022 Lg Grp (Print)'!W31*1.15,2)</f>
        <v>15.41</v>
      </c>
      <c r="X31" s="78"/>
    </row>
    <row r="32" spans="2:24" x14ac:dyDescent="0.55000000000000004">
      <c r="B32" s="74" t="s">
        <v>61</v>
      </c>
      <c r="C32" s="75"/>
      <c r="D32" s="58"/>
      <c r="E32" s="73">
        <f>ROUND('8-1-2022 Lg Grp (Print)'!E32*1.15,2)</f>
        <v>6.57</v>
      </c>
      <c r="F32" s="73">
        <f>ROUND('8-1-2022 Lg Grp (Print)'!F32*1.15,2)</f>
        <v>13.17</v>
      </c>
      <c r="G32" s="73">
        <f>ROUND('8-1-2022 Lg Grp (Print)'!G32*1.15,2)</f>
        <v>9.9</v>
      </c>
      <c r="H32" s="73">
        <f>ROUND('8-1-2022 Lg Grp (Print)'!H32*1.15,2)</f>
        <v>19.059999999999999</v>
      </c>
      <c r="I32" s="59"/>
      <c r="J32" s="73">
        <f>ROUND('8-1-2022 Lg Grp (Print)'!J32*1.15,2)</f>
        <v>5.81</v>
      </c>
      <c r="K32" s="73">
        <f>ROUND('8-1-2022 Lg Grp (Print)'!K32*1.15,2)</f>
        <v>11.66</v>
      </c>
      <c r="L32" s="73">
        <f>ROUND('8-1-2022 Lg Grp (Print)'!L32*1.15,2)</f>
        <v>8.7899999999999991</v>
      </c>
      <c r="M32" s="73">
        <f>ROUND('8-1-2022 Lg Grp (Print)'!M32*1.15,2)</f>
        <v>16.88</v>
      </c>
      <c r="N32" s="59"/>
      <c r="O32" s="73">
        <f>ROUND('8-1-2022 Lg Grp (Print)'!O32*1.15,2)</f>
        <v>6.16</v>
      </c>
      <c r="P32" s="73">
        <f>ROUND('8-1-2022 Lg Grp (Print)'!P32*1.15,2)</f>
        <v>12.36</v>
      </c>
      <c r="Q32" s="73">
        <f>ROUND('8-1-2022 Lg Grp (Print)'!Q32*1.15,2)</f>
        <v>9.32</v>
      </c>
      <c r="R32" s="73">
        <f>ROUND('8-1-2022 Lg Grp (Print)'!R32*1.15,2)</f>
        <v>17.91</v>
      </c>
      <c r="S32" s="59"/>
      <c r="T32" s="73">
        <f>ROUND('8-1-2022 Lg Grp (Print)'!T32*1.15,2)</f>
        <v>5.57</v>
      </c>
      <c r="U32" s="73">
        <f>ROUND('8-1-2022 Lg Grp (Print)'!U32*1.15,2)</f>
        <v>11.1</v>
      </c>
      <c r="V32" s="73">
        <f>ROUND('8-1-2022 Lg Grp (Print)'!V32*1.15,2)</f>
        <v>8.36</v>
      </c>
      <c r="W32" s="73">
        <f>ROUND('8-1-2022 Lg Grp (Print)'!W32*1.15,2)</f>
        <v>16.07</v>
      </c>
      <c r="X32" s="78"/>
    </row>
    <row r="33" spans="2:24" x14ac:dyDescent="0.55000000000000004">
      <c r="B33" s="74" t="s">
        <v>62</v>
      </c>
      <c r="C33" s="75"/>
      <c r="D33" s="58"/>
      <c r="E33" s="73">
        <f>ROUND('8-1-2022 Lg Grp (Print)'!E33*1.15,2)</f>
        <v>6.96</v>
      </c>
      <c r="F33" s="73">
        <f>ROUND('8-1-2022 Lg Grp (Print)'!F33*1.15,2)</f>
        <v>13.89</v>
      </c>
      <c r="G33" s="73">
        <f>ROUND('8-1-2022 Lg Grp (Print)'!G33*1.15,2)</f>
        <v>10.5</v>
      </c>
      <c r="H33" s="73">
        <f>ROUND('8-1-2022 Lg Grp (Print)'!H33*1.15,2)</f>
        <v>20.149999999999999</v>
      </c>
      <c r="I33" s="59"/>
      <c r="J33" s="73">
        <f>ROUND('8-1-2022 Lg Grp (Print)'!J33*1.15,2)</f>
        <v>6.14</v>
      </c>
      <c r="K33" s="73">
        <f>ROUND('8-1-2022 Lg Grp (Print)'!K33*1.15,2)</f>
        <v>12.32</v>
      </c>
      <c r="L33" s="73">
        <f>ROUND('8-1-2022 Lg Grp (Print)'!L33*1.15,2)</f>
        <v>9.2799999999999994</v>
      </c>
      <c r="M33" s="73">
        <f>ROUND('8-1-2022 Lg Grp (Print)'!M33*1.15,2)</f>
        <v>17.809999999999999</v>
      </c>
      <c r="N33" s="59"/>
      <c r="O33" s="73">
        <f>ROUND('8-1-2022 Lg Grp (Print)'!O33*1.15,2)</f>
        <v>6.52</v>
      </c>
      <c r="P33" s="73">
        <f>ROUND('8-1-2022 Lg Grp (Print)'!P33*1.15,2)</f>
        <v>13.05</v>
      </c>
      <c r="Q33" s="73">
        <f>ROUND('8-1-2022 Lg Grp (Print)'!Q33*1.15,2)</f>
        <v>9.83</v>
      </c>
      <c r="R33" s="73">
        <f>ROUND('8-1-2022 Lg Grp (Print)'!R33*1.15,2)</f>
        <v>18.91</v>
      </c>
      <c r="S33" s="59"/>
      <c r="T33" s="73">
        <f>ROUND('8-1-2022 Lg Grp (Print)'!T33*1.15,2)</f>
        <v>5.85</v>
      </c>
      <c r="U33" s="73">
        <f>ROUND('8-1-2022 Lg Grp (Print)'!U33*1.15,2)</f>
        <v>11.72</v>
      </c>
      <c r="V33" s="73">
        <f>ROUND('8-1-2022 Lg Grp (Print)'!V33*1.15,2)</f>
        <v>8.86</v>
      </c>
      <c r="W33" s="73">
        <f>ROUND('8-1-2022 Lg Grp (Print)'!W33*1.15,2)</f>
        <v>16.989999999999998</v>
      </c>
      <c r="X33" s="78"/>
    </row>
    <row r="34" spans="2:24" x14ac:dyDescent="0.55000000000000004">
      <c r="B34" s="74" t="s">
        <v>63</v>
      </c>
      <c r="C34" s="75"/>
      <c r="D34" s="58"/>
      <c r="E34" s="73">
        <f>ROUND('8-1-2022 Lg Grp (Print)'!E34*1.15,2)</f>
        <v>7.51</v>
      </c>
      <c r="F34" s="73">
        <f>ROUND('8-1-2022 Lg Grp (Print)'!F34*1.15,2)</f>
        <v>15</v>
      </c>
      <c r="G34" s="73">
        <f>ROUND('8-1-2022 Lg Grp (Print)'!G34*1.15,2)</f>
        <v>11.33</v>
      </c>
      <c r="H34" s="73">
        <f>ROUND('8-1-2022 Lg Grp (Print)'!H34*1.15,2)</f>
        <v>21.77</v>
      </c>
      <c r="I34" s="59"/>
      <c r="J34" s="73">
        <f>ROUND('8-1-2022 Lg Grp (Print)'!J34*1.15,2)</f>
        <v>6.65</v>
      </c>
      <c r="K34" s="73">
        <f>ROUND('8-1-2022 Lg Grp (Print)'!K34*1.15,2)</f>
        <v>13.29</v>
      </c>
      <c r="L34" s="73">
        <f>ROUND('8-1-2022 Lg Grp (Print)'!L34*1.15,2)</f>
        <v>10.039999999999999</v>
      </c>
      <c r="M34" s="73">
        <f>ROUND('8-1-2022 Lg Grp (Print)'!M34*1.15,2)</f>
        <v>19.260000000000002</v>
      </c>
      <c r="N34" s="59"/>
      <c r="O34" s="73">
        <f>ROUND('8-1-2022 Lg Grp (Print)'!O34*1.15,2)</f>
        <v>6.9</v>
      </c>
      <c r="P34" s="73">
        <f>ROUND('8-1-2022 Lg Grp (Print)'!P34*1.15,2)</f>
        <v>13.79</v>
      </c>
      <c r="Q34" s="73">
        <f>ROUND('8-1-2022 Lg Grp (Print)'!Q34*1.15,2)</f>
        <v>10.42</v>
      </c>
      <c r="R34" s="73">
        <f>ROUND('8-1-2022 Lg Grp (Print)'!R34*1.15,2)</f>
        <v>20.02</v>
      </c>
      <c r="S34" s="59"/>
      <c r="T34" s="73">
        <f>ROUND('8-1-2022 Lg Grp (Print)'!T34*1.15,2)</f>
        <v>6.11</v>
      </c>
      <c r="U34" s="73">
        <f>ROUND('8-1-2022 Lg Grp (Print)'!U34*1.15,2)</f>
        <v>12.22</v>
      </c>
      <c r="V34" s="73">
        <f>ROUND('8-1-2022 Lg Grp (Print)'!V34*1.15,2)</f>
        <v>9.23</v>
      </c>
      <c r="W34" s="73">
        <f>ROUND('8-1-2022 Lg Grp (Print)'!W34*1.15,2)</f>
        <v>17.71</v>
      </c>
      <c r="X34" s="78"/>
    </row>
    <row r="35" spans="2:24" x14ac:dyDescent="0.55000000000000004">
      <c r="B35" s="74" t="s">
        <v>64</v>
      </c>
      <c r="C35" s="75"/>
      <c r="D35" s="58"/>
      <c r="E35" s="73">
        <f>ROUND('8-1-2022 Lg Grp (Print)'!E35*1.15,2)</f>
        <v>8.1300000000000008</v>
      </c>
      <c r="F35" s="73">
        <f>ROUND('8-1-2022 Lg Grp (Print)'!F35*1.15,2)</f>
        <v>16.23</v>
      </c>
      <c r="G35" s="73">
        <f>ROUND('8-1-2022 Lg Grp (Print)'!G35*1.15,2)</f>
        <v>12.34</v>
      </c>
      <c r="H35" s="73">
        <f>ROUND('8-1-2022 Lg Grp (Print)'!H35*1.15,2)</f>
        <v>23.61</v>
      </c>
      <c r="I35" s="59"/>
      <c r="J35" s="73">
        <f>ROUND('8-1-2022 Lg Grp (Print)'!J35*1.15,2)</f>
        <v>7.21</v>
      </c>
      <c r="K35" s="73">
        <f>ROUND('8-1-2022 Lg Grp (Print)'!K35*1.15,2)</f>
        <v>14.39</v>
      </c>
      <c r="L35" s="73">
        <f>ROUND('8-1-2022 Lg Grp (Print)'!L35*1.15,2)</f>
        <v>10.93</v>
      </c>
      <c r="M35" s="73">
        <f>ROUND('8-1-2022 Lg Grp (Print)'!M35*1.15,2)</f>
        <v>20.91</v>
      </c>
      <c r="N35" s="59"/>
      <c r="O35" s="73">
        <f>ROUND('8-1-2022 Lg Grp (Print)'!O35*1.15,2)</f>
        <v>7.49</v>
      </c>
      <c r="P35" s="73">
        <f>ROUND('8-1-2022 Lg Grp (Print)'!P35*1.15,2)</f>
        <v>14.93</v>
      </c>
      <c r="Q35" s="73">
        <f>ROUND('8-1-2022 Lg Grp (Print)'!Q35*1.15,2)</f>
        <v>11.36</v>
      </c>
      <c r="R35" s="73">
        <f>ROUND('8-1-2022 Lg Grp (Print)'!R35*1.15,2)</f>
        <v>21.72</v>
      </c>
      <c r="S35" s="59"/>
      <c r="T35" s="73">
        <f>ROUND('8-1-2022 Lg Grp (Print)'!T35*1.15,2)</f>
        <v>6.62</v>
      </c>
      <c r="U35" s="73">
        <f>ROUND('8-1-2022 Lg Grp (Print)'!U35*1.15,2)</f>
        <v>13.23</v>
      </c>
      <c r="V35" s="73">
        <f>ROUND('8-1-2022 Lg Grp (Print)'!V35*1.15,2)</f>
        <v>10.050000000000001</v>
      </c>
      <c r="W35" s="73">
        <f>ROUND('8-1-2022 Lg Grp (Print)'!W35*1.15,2)</f>
        <v>19.22</v>
      </c>
      <c r="X35" s="78"/>
    </row>
    <row r="36" spans="2:24" x14ac:dyDescent="0.55000000000000004">
      <c r="B36" s="76" t="s">
        <v>65</v>
      </c>
      <c r="C36" s="77"/>
      <c r="D36" s="58"/>
      <c r="E36" s="73">
        <f>ROUND('8-1-2022 Lg Grp (Print)'!E36*1.15,2)</f>
        <v>8.56</v>
      </c>
      <c r="F36" s="73">
        <f>ROUND('8-1-2022 Lg Grp (Print)'!F36*1.15,2)</f>
        <v>17.079999999999998</v>
      </c>
      <c r="G36" s="73">
        <f>ROUND('8-1-2022 Lg Grp (Print)'!G36*1.15,2)</f>
        <v>13</v>
      </c>
      <c r="H36" s="73">
        <f>ROUND('8-1-2022 Lg Grp (Print)'!H36*1.15,2)</f>
        <v>24.84</v>
      </c>
      <c r="I36" s="59"/>
      <c r="J36" s="73">
        <f>ROUND('8-1-2022 Lg Grp (Print)'!J36*1.15,2)</f>
        <v>7.58</v>
      </c>
      <c r="K36" s="73">
        <f>ROUND('8-1-2022 Lg Grp (Print)'!K36*1.15,2)</f>
        <v>15.12</v>
      </c>
      <c r="L36" s="73">
        <f>ROUND('8-1-2022 Lg Grp (Print)'!L36*1.15,2)</f>
        <v>11.52</v>
      </c>
      <c r="M36" s="73">
        <f>ROUND('8-1-2022 Lg Grp (Print)'!M36*1.15,2)</f>
        <v>21.98</v>
      </c>
      <c r="N36" s="59"/>
      <c r="O36" s="73">
        <f>ROUND('8-1-2022 Lg Grp (Print)'!O36*1.15,2)</f>
        <v>7.88</v>
      </c>
      <c r="P36" s="73">
        <f>ROUND('8-1-2022 Lg Grp (Print)'!P36*1.15,2)</f>
        <v>15.7</v>
      </c>
      <c r="Q36" s="73">
        <f>ROUND('8-1-2022 Lg Grp (Print)'!Q36*1.15,2)</f>
        <v>11.96</v>
      </c>
      <c r="R36" s="73">
        <f>ROUND('8-1-2022 Lg Grp (Print)'!R36*1.15,2)</f>
        <v>22.86</v>
      </c>
      <c r="S36" s="59"/>
      <c r="T36" s="73">
        <f>ROUND('8-1-2022 Lg Grp (Print)'!T36*1.15,2)</f>
        <v>6.98</v>
      </c>
      <c r="U36" s="73">
        <f>ROUND('8-1-2022 Lg Grp (Print)'!U36*1.15,2)</f>
        <v>13.9</v>
      </c>
      <c r="V36" s="73">
        <f>ROUND('8-1-2022 Lg Grp (Print)'!V36*1.15,2)</f>
        <v>10.59</v>
      </c>
      <c r="W36" s="73">
        <f>ROUND('8-1-2022 Lg Grp (Print)'!W36*1.15,2)</f>
        <v>20.22</v>
      </c>
      <c r="X36" s="78"/>
    </row>
    <row r="37" spans="2:24" x14ac:dyDescent="0.55000000000000004">
      <c r="B37" s="58"/>
      <c r="C37" s="58"/>
      <c r="D37" s="58"/>
      <c r="E37" s="78"/>
      <c r="F37" s="78"/>
      <c r="G37" s="78"/>
      <c r="H37" s="78"/>
      <c r="I37" s="59"/>
      <c r="J37" s="78"/>
      <c r="K37" s="78"/>
      <c r="L37" s="78"/>
      <c r="M37" s="78"/>
      <c r="N37" s="59"/>
      <c r="O37" s="78"/>
      <c r="P37" s="78"/>
      <c r="Q37" s="78"/>
      <c r="R37" s="78"/>
      <c r="S37" s="59"/>
      <c r="T37" s="78"/>
      <c r="U37" s="78"/>
      <c r="V37" s="78"/>
      <c r="W37" s="78"/>
      <c r="X37" s="78"/>
    </row>
    <row r="38" spans="2:24" x14ac:dyDescent="0.55000000000000004">
      <c r="B38" s="71" t="s">
        <v>66</v>
      </c>
      <c r="C38" s="72"/>
      <c r="D38" s="58"/>
      <c r="E38" s="73">
        <f>ROUND('8-1-2022 Lg Grp (Print)'!E38*1.15,2)</f>
        <v>7.25</v>
      </c>
      <c r="F38" s="73">
        <f>ROUND('8-1-2022 Lg Grp (Print)'!F38*1.15,2)</f>
        <v>14.61</v>
      </c>
      <c r="G38" s="73">
        <f>ROUND('8-1-2022 Lg Grp (Print)'!G38*1.15,2)</f>
        <v>10.89</v>
      </c>
      <c r="H38" s="73">
        <f>ROUND('8-1-2022 Lg Grp (Print)'!H38*1.15,2)</f>
        <v>21.08</v>
      </c>
      <c r="I38" s="59"/>
      <c r="J38" s="73">
        <f>ROUND('8-1-2022 Lg Grp (Print)'!J38*1.15,2)</f>
        <v>6.44</v>
      </c>
      <c r="K38" s="73">
        <f>ROUND('8-1-2022 Lg Grp (Print)'!K38*1.15,2)</f>
        <v>12.93</v>
      </c>
      <c r="L38" s="73">
        <f>ROUND('8-1-2022 Lg Grp (Print)'!L38*1.15,2)</f>
        <v>9.64</v>
      </c>
      <c r="M38" s="73">
        <f>ROUND('8-1-2022 Lg Grp (Print)'!M38*1.15,2)</f>
        <v>18.66</v>
      </c>
      <c r="N38" s="59"/>
      <c r="O38" s="73">
        <f>ROUND('8-1-2022 Lg Grp (Print)'!O38*1.15,2)</f>
        <v>6.82</v>
      </c>
      <c r="P38" s="73">
        <f>ROUND('8-1-2022 Lg Grp (Print)'!P38*1.15,2)</f>
        <v>13.71</v>
      </c>
      <c r="Q38" s="73">
        <f>ROUND('8-1-2022 Lg Grp (Print)'!Q38*1.15,2)</f>
        <v>10.210000000000001</v>
      </c>
      <c r="R38" s="73">
        <f>ROUND('8-1-2022 Lg Grp (Print)'!R38*1.15,2)</f>
        <v>19.8</v>
      </c>
      <c r="S38" s="59"/>
      <c r="T38" s="73">
        <f>ROUND('8-1-2022 Lg Grp (Print)'!T38*1.15,2)</f>
        <v>6.12</v>
      </c>
      <c r="U38" s="73">
        <f>ROUND('8-1-2022 Lg Grp (Print)'!U38*1.15,2)</f>
        <v>12.32</v>
      </c>
      <c r="V38" s="73">
        <f>ROUND('8-1-2022 Lg Grp (Print)'!V38*1.15,2)</f>
        <v>9.18</v>
      </c>
      <c r="W38" s="73">
        <f>ROUND('8-1-2022 Lg Grp (Print)'!W38*1.15,2)</f>
        <v>17.77</v>
      </c>
      <c r="X38" s="78"/>
    </row>
    <row r="39" spans="2:24" x14ac:dyDescent="0.55000000000000004">
      <c r="B39" s="74" t="s">
        <v>67</v>
      </c>
      <c r="C39" s="75"/>
      <c r="D39" s="58"/>
      <c r="E39" s="73">
        <f>ROUND('8-1-2022 Lg Grp (Print)'!E39*1.15,2)</f>
        <v>7.54</v>
      </c>
      <c r="F39" s="73">
        <f>ROUND('8-1-2022 Lg Grp (Print)'!F39*1.15,2)</f>
        <v>15.12</v>
      </c>
      <c r="G39" s="73">
        <f>ROUND('8-1-2022 Lg Grp (Print)'!G39*1.15,2)</f>
        <v>11.33</v>
      </c>
      <c r="H39" s="73">
        <f>ROUND('8-1-2022 Lg Grp (Print)'!H39*1.15,2)</f>
        <v>21.9</v>
      </c>
      <c r="I39" s="59"/>
      <c r="J39" s="73">
        <f>ROUND('8-1-2022 Lg Grp (Print)'!J39*1.15,2)</f>
        <v>6.69</v>
      </c>
      <c r="K39" s="73">
        <f>ROUND('8-1-2022 Lg Grp (Print)'!K39*1.15,2)</f>
        <v>13.39</v>
      </c>
      <c r="L39" s="73">
        <f>ROUND('8-1-2022 Lg Grp (Print)'!L39*1.15,2)</f>
        <v>10.039999999999999</v>
      </c>
      <c r="M39" s="73">
        <f>ROUND('8-1-2022 Lg Grp (Print)'!M39*1.15,2)</f>
        <v>19.38</v>
      </c>
      <c r="N39" s="59"/>
      <c r="O39" s="73">
        <f>ROUND('8-1-2022 Lg Grp (Print)'!O39*1.15,2)</f>
        <v>7.07</v>
      </c>
      <c r="P39" s="73">
        <f>ROUND('8-1-2022 Lg Grp (Print)'!P39*1.15,2)</f>
        <v>14.2</v>
      </c>
      <c r="Q39" s="73">
        <f>ROUND('8-1-2022 Lg Grp (Print)'!Q39*1.15,2)</f>
        <v>10.66</v>
      </c>
      <c r="R39" s="73">
        <f>ROUND('8-1-2022 Lg Grp (Print)'!R39*1.15,2)</f>
        <v>20.56</v>
      </c>
      <c r="S39" s="59"/>
      <c r="T39" s="73">
        <f>ROUND('8-1-2022 Lg Grp (Print)'!T39*1.15,2)</f>
        <v>6.36</v>
      </c>
      <c r="U39" s="73">
        <f>ROUND('8-1-2022 Lg Grp (Print)'!U39*1.15,2)</f>
        <v>12.78</v>
      </c>
      <c r="V39" s="73">
        <f>ROUND('8-1-2022 Lg Grp (Print)'!V39*1.15,2)</f>
        <v>9.56</v>
      </c>
      <c r="W39" s="73">
        <f>ROUND('8-1-2022 Lg Grp (Print)'!W39*1.15,2)</f>
        <v>18.47</v>
      </c>
      <c r="X39" s="78"/>
    </row>
    <row r="40" spans="2:24" x14ac:dyDescent="0.55000000000000004">
      <c r="B40" s="74" t="s">
        <v>68</v>
      </c>
      <c r="C40" s="75"/>
      <c r="D40" s="58"/>
      <c r="E40" s="73">
        <f>ROUND('8-1-2022 Lg Grp (Print)'!E40*1.15,2)</f>
        <v>7.96</v>
      </c>
      <c r="F40" s="73">
        <f>ROUND('8-1-2022 Lg Grp (Print)'!F40*1.15,2)</f>
        <v>15.95</v>
      </c>
      <c r="G40" s="73">
        <f>ROUND('8-1-2022 Lg Grp (Print)'!G40*1.15,2)</f>
        <v>11.98</v>
      </c>
      <c r="H40" s="73">
        <f>ROUND('8-1-2022 Lg Grp (Print)'!H40*1.15,2)</f>
        <v>23.08</v>
      </c>
      <c r="I40" s="59"/>
      <c r="J40" s="73">
        <f>ROUND('8-1-2022 Lg Grp (Print)'!J40*1.15,2)</f>
        <v>7.05</v>
      </c>
      <c r="K40" s="73">
        <f>ROUND('8-1-2022 Lg Grp (Print)'!K40*1.15,2)</f>
        <v>14.12</v>
      </c>
      <c r="L40" s="73">
        <f>ROUND('8-1-2022 Lg Grp (Print)'!L40*1.15,2)</f>
        <v>10.61</v>
      </c>
      <c r="M40" s="73">
        <f>ROUND('8-1-2022 Lg Grp (Print)'!M40*1.15,2)</f>
        <v>20.46</v>
      </c>
      <c r="N40" s="59"/>
      <c r="O40" s="73">
        <f>ROUND('8-1-2022 Lg Grp (Print)'!O40*1.15,2)</f>
        <v>7.46</v>
      </c>
      <c r="P40" s="73">
        <f>ROUND('8-1-2022 Lg Grp (Print)'!P40*1.15,2)</f>
        <v>14.98</v>
      </c>
      <c r="Q40" s="73">
        <f>ROUND('8-1-2022 Lg Grp (Print)'!Q40*1.15,2)</f>
        <v>11.26</v>
      </c>
      <c r="R40" s="73">
        <f>ROUND('8-1-2022 Lg Grp (Print)'!R40*1.15,2)</f>
        <v>21.69</v>
      </c>
      <c r="S40" s="59"/>
      <c r="T40" s="73">
        <f>ROUND('8-1-2022 Lg Grp (Print)'!T40*1.15,2)</f>
        <v>6.7</v>
      </c>
      <c r="U40" s="73">
        <f>ROUND('8-1-2022 Lg Grp (Print)'!U40*1.15,2)</f>
        <v>13.47</v>
      </c>
      <c r="V40" s="73">
        <f>ROUND('8-1-2022 Lg Grp (Print)'!V40*1.15,2)</f>
        <v>10.119999999999999</v>
      </c>
      <c r="W40" s="73">
        <f>ROUND('8-1-2022 Lg Grp (Print)'!W40*1.15,2)</f>
        <v>19.489999999999998</v>
      </c>
      <c r="X40" s="78"/>
    </row>
    <row r="41" spans="2:24" x14ac:dyDescent="0.55000000000000004">
      <c r="B41" s="74" t="s">
        <v>69</v>
      </c>
      <c r="C41" s="75"/>
      <c r="D41" s="58"/>
      <c r="E41" s="73">
        <f>ROUND('8-1-2022 Lg Grp (Print)'!E41*1.15,2)</f>
        <v>8.58</v>
      </c>
      <c r="F41" s="73">
        <f>ROUND('8-1-2022 Lg Grp (Print)'!F41*1.15,2)</f>
        <v>17.170000000000002</v>
      </c>
      <c r="G41" s="73">
        <f>ROUND('8-1-2022 Lg Grp (Print)'!G41*1.15,2)</f>
        <v>12.97</v>
      </c>
      <c r="H41" s="73">
        <f>ROUND('8-1-2022 Lg Grp (Print)'!H41*1.15,2)</f>
        <v>24.93</v>
      </c>
      <c r="I41" s="59"/>
      <c r="J41" s="73">
        <f>ROUND('8-1-2022 Lg Grp (Print)'!J41*1.15,2)</f>
        <v>7.6</v>
      </c>
      <c r="K41" s="73">
        <f>ROUND('8-1-2022 Lg Grp (Print)'!K41*1.15,2)</f>
        <v>15.19</v>
      </c>
      <c r="L41" s="73">
        <f>ROUND('8-1-2022 Lg Grp (Print)'!L41*1.15,2)</f>
        <v>11.48</v>
      </c>
      <c r="M41" s="73">
        <f>ROUND('8-1-2022 Lg Grp (Print)'!M41*1.15,2)</f>
        <v>22.05</v>
      </c>
      <c r="N41" s="59"/>
      <c r="O41" s="73">
        <f>ROUND('8-1-2022 Lg Grp (Print)'!O41*1.15,2)</f>
        <v>7.89</v>
      </c>
      <c r="P41" s="73">
        <f>ROUND('8-1-2022 Lg Grp (Print)'!P41*1.15,2)</f>
        <v>15.8</v>
      </c>
      <c r="Q41" s="73">
        <f>ROUND('8-1-2022 Lg Grp (Print)'!Q41*1.15,2)</f>
        <v>11.93</v>
      </c>
      <c r="R41" s="73">
        <f>ROUND('8-1-2022 Lg Grp (Print)'!R41*1.15,2)</f>
        <v>22.92</v>
      </c>
      <c r="S41" s="59"/>
      <c r="T41" s="73">
        <f>ROUND('8-1-2022 Lg Grp (Print)'!T41*1.15,2)</f>
        <v>6.99</v>
      </c>
      <c r="U41" s="73">
        <f>ROUND('8-1-2022 Lg Grp (Print)'!U41*1.15,2)</f>
        <v>13.98</v>
      </c>
      <c r="V41" s="73">
        <f>ROUND('8-1-2022 Lg Grp (Print)'!V41*1.15,2)</f>
        <v>10.57</v>
      </c>
      <c r="W41" s="73">
        <f>ROUND('8-1-2022 Lg Grp (Print)'!W41*1.15,2)</f>
        <v>20.29</v>
      </c>
      <c r="X41" s="78"/>
    </row>
    <row r="42" spans="2:24" x14ac:dyDescent="0.55000000000000004">
      <c r="B42" s="74" t="s">
        <v>70</v>
      </c>
      <c r="C42" s="75"/>
      <c r="D42" s="58"/>
      <c r="E42" s="73">
        <f>ROUND('8-1-2022 Lg Grp (Print)'!E42*1.15,2)</f>
        <v>9.32</v>
      </c>
      <c r="F42" s="73">
        <f>ROUND('8-1-2022 Lg Grp (Print)'!F42*1.15,2)</f>
        <v>18.57</v>
      </c>
      <c r="G42" s="73">
        <f>ROUND('8-1-2022 Lg Grp (Print)'!G42*1.15,2)</f>
        <v>14.08</v>
      </c>
      <c r="H42" s="73">
        <f>ROUND('8-1-2022 Lg Grp (Print)'!H42*1.15,2)</f>
        <v>27</v>
      </c>
      <c r="I42" s="59"/>
      <c r="J42" s="73">
        <f>ROUND('8-1-2022 Lg Grp (Print)'!J42*1.15,2)</f>
        <v>8.26</v>
      </c>
      <c r="K42" s="73">
        <f>ROUND('8-1-2022 Lg Grp (Print)'!K42*1.15,2)</f>
        <v>16.45</v>
      </c>
      <c r="L42" s="73">
        <f>ROUND('8-1-2022 Lg Grp (Print)'!L42*1.15,2)</f>
        <v>12.45</v>
      </c>
      <c r="M42" s="73">
        <f>ROUND('8-1-2022 Lg Grp (Print)'!M42*1.15,2)</f>
        <v>23.92</v>
      </c>
      <c r="N42" s="59"/>
      <c r="O42" s="73">
        <f>ROUND('8-1-2022 Lg Grp (Print)'!O42*1.15,2)</f>
        <v>8.57</v>
      </c>
      <c r="P42" s="73">
        <f>ROUND('8-1-2022 Lg Grp (Print)'!P42*1.15,2)</f>
        <v>17.09</v>
      </c>
      <c r="Q42" s="73">
        <f>ROUND('8-1-2022 Lg Grp (Print)'!Q42*1.15,2)</f>
        <v>12.95</v>
      </c>
      <c r="R42" s="73">
        <f>ROUND('8-1-2022 Lg Grp (Print)'!R42*1.15,2)</f>
        <v>24.83</v>
      </c>
      <c r="S42" s="59"/>
      <c r="T42" s="73">
        <f>ROUND('8-1-2022 Lg Grp (Print)'!T42*1.15,2)</f>
        <v>7.59</v>
      </c>
      <c r="U42" s="73">
        <f>ROUND('8-1-2022 Lg Grp (Print)'!U42*1.15,2)</f>
        <v>15.12</v>
      </c>
      <c r="V42" s="73">
        <f>ROUND('8-1-2022 Lg Grp (Print)'!V42*1.15,2)</f>
        <v>11.47</v>
      </c>
      <c r="W42" s="73">
        <f>ROUND('8-1-2022 Lg Grp (Print)'!W42*1.15,2)</f>
        <v>22</v>
      </c>
      <c r="X42" s="78"/>
    </row>
    <row r="43" spans="2:24" x14ac:dyDescent="0.55000000000000004">
      <c r="B43" s="76" t="s">
        <v>71</v>
      </c>
      <c r="C43" s="77"/>
      <c r="D43" s="58"/>
      <c r="E43" s="73">
        <f>ROUND('8-1-2022 Lg Grp (Print)'!E43*1.15,2)</f>
        <v>9.7899999999999991</v>
      </c>
      <c r="F43" s="73">
        <f>ROUND('8-1-2022 Lg Grp (Print)'!F43*1.15,2)</f>
        <v>19.5</v>
      </c>
      <c r="G43" s="73">
        <f>ROUND('8-1-2022 Lg Grp (Print)'!G43*1.15,2)</f>
        <v>14.8</v>
      </c>
      <c r="H43" s="73">
        <f>ROUND('8-1-2022 Lg Grp (Print)'!H43*1.15,2)</f>
        <v>28.38</v>
      </c>
      <c r="I43" s="59"/>
      <c r="J43" s="73">
        <f>ROUND('8-1-2022 Lg Grp (Print)'!J43*1.15,2)</f>
        <v>8.65</v>
      </c>
      <c r="K43" s="73">
        <f>ROUND('8-1-2022 Lg Grp (Print)'!K43*1.15,2)</f>
        <v>17.260000000000002</v>
      </c>
      <c r="L43" s="73">
        <f>ROUND('8-1-2022 Lg Grp (Print)'!L43*1.15,2)</f>
        <v>13.11</v>
      </c>
      <c r="M43" s="73">
        <f>ROUND('8-1-2022 Lg Grp (Print)'!M43*1.15,2)</f>
        <v>25.13</v>
      </c>
      <c r="N43" s="59"/>
      <c r="O43" s="73">
        <f>ROUND('8-1-2022 Lg Grp (Print)'!O43*1.15,2)</f>
        <v>8.99</v>
      </c>
      <c r="P43" s="73">
        <f>ROUND('8-1-2022 Lg Grp (Print)'!P43*1.15,2)</f>
        <v>17.940000000000001</v>
      </c>
      <c r="Q43" s="73">
        <f>ROUND('8-1-2022 Lg Grp (Print)'!Q43*1.15,2)</f>
        <v>13.62</v>
      </c>
      <c r="R43" s="73">
        <f>ROUND('8-1-2022 Lg Grp (Print)'!R43*1.15,2)</f>
        <v>26.12</v>
      </c>
      <c r="S43" s="59"/>
      <c r="T43" s="73">
        <f>ROUND('8-1-2022 Lg Grp (Print)'!T43*1.15,2)</f>
        <v>7.96</v>
      </c>
      <c r="U43" s="73">
        <f>ROUND('8-1-2022 Lg Grp (Print)'!U43*1.15,2)</f>
        <v>15.88</v>
      </c>
      <c r="V43" s="73">
        <f>ROUND('8-1-2022 Lg Grp (Print)'!V43*1.15,2)</f>
        <v>12.08</v>
      </c>
      <c r="W43" s="73">
        <f>ROUND('8-1-2022 Lg Grp (Print)'!W43*1.15,2)</f>
        <v>23.1</v>
      </c>
      <c r="X43" s="78"/>
    </row>
    <row r="44" spans="2:24" x14ac:dyDescent="0.55000000000000004">
      <c r="B44" t="s">
        <v>85</v>
      </c>
      <c r="C44" s="58"/>
      <c r="D44" s="58"/>
      <c r="E44" s="78"/>
      <c r="F44" s="78"/>
      <c r="G44" s="78"/>
      <c r="H44" s="78"/>
      <c r="I44" s="59"/>
      <c r="J44" s="78"/>
      <c r="K44" s="78"/>
      <c r="L44" s="78"/>
      <c r="M44" s="78"/>
      <c r="N44" s="59"/>
      <c r="O44" s="78"/>
      <c r="P44" s="78"/>
      <c r="Q44" s="78"/>
      <c r="R44" s="78"/>
      <c r="S44" s="59"/>
      <c r="T44" s="78"/>
      <c r="U44" s="78"/>
      <c r="V44" s="78"/>
      <c r="W44" s="78"/>
      <c r="X44" s="78"/>
    </row>
    <row r="45" spans="2:24" x14ac:dyDescent="0.55000000000000004">
      <c r="B45" s="58"/>
      <c r="C45" s="58"/>
      <c r="D45" s="58"/>
      <c r="E45" s="78"/>
      <c r="F45" s="78"/>
      <c r="G45" s="78"/>
      <c r="H45" s="78"/>
      <c r="I45" s="59"/>
      <c r="J45" s="78"/>
      <c r="K45" s="78"/>
      <c r="L45" s="78"/>
      <c r="M45" s="78"/>
      <c r="N45" s="59"/>
      <c r="O45" s="78"/>
      <c r="P45" s="78"/>
      <c r="Q45" s="78"/>
      <c r="R45" s="78"/>
      <c r="S45" s="59"/>
      <c r="T45" s="78"/>
      <c r="U45" s="78"/>
      <c r="V45" s="78"/>
      <c r="W45" s="78"/>
      <c r="X45" s="78"/>
    </row>
    <row r="46" spans="2:24" x14ac:dyDescent="0.55000000000000004"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8"/>
    </row>
    <row r="47" spans="2:24" ht="20.399999999999999" x14ac:dyDescent="0.75">
      <c r="B47" s="178" t="s">
        <v>100</v>
      </c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80"/>
      <c r="X47" s="87"/>
    </row>
    <row r="48" spans="2:24" x14ac:dyDescent="0.55000000000000004">
      <c r="B48" s="181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3"/>
      <c r="X48" s="88"/>
    </row>
    <row r="49" spans="2:24" ht="20.399999999999999" x14ac:dyDescent="0.55000000000000004">
      <c r="B49" s="56"/>
      <c r="C49" s="57"/>
      <c r="D49" s="58"/>
      <c r="E49" s="190" t="s">
        <v>36</v>
      </c>
      <c r="F49" s="191"/>
      <c r="G49" s="191"/>
      <c r="H49" s="191"/>
      <c r="I49" s="191"/>
      <c r="J49" s="191"/>
      <c r="K49" s="191"/>
      <c r="L49" s="191"/>
      <c r="M49" s="192"/>
      <c r="N49" s="59"/>
      <c r="O49" s="190" t="s">
        <v>37</v>
      </c>
      <c r="P49" s="191"/>
      <c r="Q49" s="191"/>
      <c r="R49" s="191"/>
      <c r="S49" s="191"/>
      <c r="T49" s="191"/>
      <c r="U49" s="191"/>
      <c r="V49" s="191"/>
      <c r="W49" s="192"/>
      <c r="X49" s="90"/>
    </row>
    <row r="50" spans="2:24" ht="18.3" x14ac:dyDescent="0.55000000000000004">
      <c r="B50" s="60"/>
      <c r="C50" s="61"/>
      <c r="D50" s="58"/>
      <c r="E50" s="187" t="s">
        <v>38</v>
      </c>
      <c r="F50" s="188"/>
      <c r="G50" s="188"/>
      <c r="H50" s="188"/>
      <c r="I50" s="188"/>
      <c r="J50" s="188"/>
      <c r="K50" s="188"/>
      <c r="L50" s="188"/>
      <c r="M50" s="189"/>
      <c r="N50" s="59"/>
      <c r="O50" s="187" t="s">
        <v>39</v>
      </c>
      <c r="P50" s="188"/>
      <c r="Q50" s="188"/>
      <c r="R50" s="188"/>
      <c r="S50" s="188"/>
      <c r="T50" s="188"/>
      <c r="U50" s="188"/>
      <c r="V50" s="188"/>
      <c r="W50" s="189"/>
      <c r="X50" s="83"/>
    </row>
    <row r="51" spans="2:24" ht="15.6" x14ac:dyDescent="0.55000000000000004">
      <c r="B51" s="163" t="s">
        <v>86</v>
      </c>
      <c r="C51" s="164"/>
      <c r="D51" s="58"/>
      <c r="E51" s="193" t="s">
        <v>45</v>
      </c>
      <c r="F51" s="171"/>
      <c r="G51" s="171"/>
      <c r="H51" s="172"/>
      <c r="I51" s="62"/>
      <c r="J51" s="173" t="s">
        <v>46</v>
      </c>
      <c r="K51" s="174"/>
      <c r="L51" s="174"/>
      <c r="M51" s="175"/>
      <c r="N51" s="62"/>
      <c r="O51" s="170" t="s">
        <v>45</v>
      </c>
      <c r="P51" s="171"/>
      <c r="Q51" s="171"/>
      <c r="R51" s="172"/>
      <c r="S51" s="62"/>
      <c r="T51" s="173" t="s">
        <v>46</v>
      </c>
      <c r="U51" s="174"/>
      <c r="V51" s="174"/>
      <c r="W51" s="175"/>
      <c r="X51" s="84"/>
    </row>
    <row r="52" spans="2:24" ht="15.6" x14ac:dyDescent="0.55000000000000004">
      <c r="B52" s="176">
        <f>$B$7</f>
        <v>45231</v>
      </c>
      <c r="C52" s="177"/>
      <c r="D52" s="58"/>
      <c r="E52" s="63" t="s">
        <v>12</v>
      </c>
      <c r="F52" s="64" t="s">
        <v>12</v>
      </c>
      <c r="G52" s="63" t="s">
        <v>12</v>
      </c>
      <c r="H52" s="63" t="s">
        <v>12</v>
      </c>
      <c r="I52" s="62"/>
      <c r="J52" s="63" t="s">
        <v>12</v>
      </c>
      <c r="K52" s="63" t="s">
        <v>12</v>
      </c>
      <c r="L52" s="63" t="s">
        <v>12</v>
      </c>
      <c r="M52" s="64" t="s">
        <v>12</v>
      </c>
      <c r="N52" s="62"/>
      <c r="O52" s="63" t="s">
        <v>12</v>
      </c>
      <c r="P52" s="63" t="s">
        <v>12</v>
      </c>
      <c r="Q52" s="63" t="s">
        <v>12</v>
      </c>
      <c r="R52" s="63" t="s">
        <v>12</v>
      </c>
      <c r="S52" s="62"/>
      <c r="T52" s="63" t="s">
        <v>12</v>
      </c>
      <c r="U52" s="63" t="s">
        <v>12</v>
      </c>
      <c r="V52" s="63" t="s">
        <v>12</v>
      </c>
      <c r="W52" s="64" t="s">
        <v>12</v>
      </c>
      <c r="X52" s="85"/>
    </row>
    <row r="53" spans="2:24" ht="18.3" x14ac:dyDescent="0.55000000000000004">
      <c r="B53" s="168" t="s">
        <v>13</v>
      </c>
      <c r="C53" s="169"/>
      <c r="D53" s="58"/>
      <c r="E53" s="65" t="s">
        <v>47</v>
      </c>
      <c r="F53" s="66" t="s">
        <v>14</v>
      </c>
      <c r="G53" s="67" t="s">
        <v>15</v>
      </c>
      <c r="H53" s="67" t="s">
        <v>16</v>
      </c>
      <c r="I53" s="62"/>
      <c r="J53" s="65" t="s">
        <v>47</v>
      </c>
      <c r="K53" s="67" t="s">
        <v>14</v>
      </c>
      <c r="L53" s="67" t="s">
        <v>15</v>
      </c>
      <c r="M53" s="66" t="s">
        <v>16</v>
      </c>
      <c r="N53" s="62"/>
      <c r="O53" s="65" t="s">
        <v>47</v>
      </c>
      <c r="P53" s="67" t="s">
        <v>14</v>
      </c>
      <c r="Q53" s="67" t="s">
        <v>15</v>
      </c>
      <c r="R53" s="67" t="s">
        <v>16</v>
      </c>
      <c r="S53" s="62"/>
      <c r="T53" s="65" t="s">
        <v>47</v>
      </c>
      <c r="U53" s="67" t="s">
        <v>14</v>
      </c>
      <c r="V53" s="67" t="s">
        <v>15</v>
      </c>
      <c r="W53" s="66" t="s">
        <v>16</v>
      </c>
      <c r="X53" s="86"/>
    </row>
    <row r="54" spans="2:24" x14ac:dyDescent="0.55000000000000004">
      <c r="B54" s="58"/>
      <c r="C54" s="68"/>
      <c r="D54" s="68"/>
      <c r="E54" s="59"/>
      <c r="F54" s="59"/>
      <c r="G54" s="59"/>
      <c r="H54" s="59"/>
      <c r="I54" s="59"/>
      <c r="J54" s="69"/>
      <c r="K54" s="70"/>
      <c r="L54" s="70"/>
      <c r="M54" s="70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2:24" x14ac:dyDescent="0.55000000000000004">
      <c r="B55" s="71" t="s">
        <v>48</v>
      </c>
      <c r="C55" s="72"/>
      <c r="D55" s="58"/>
      <c r="E55" s="73">
        <f>ROUND('8-1-2022 Lg Grp (Print)'!E55*1.15,2)</f>
        <v>3.08</v>
      </c>
      <c r="F55" s="73">
        <f>ROUND('8-1-2022 Lg Grp (Print)'!F55*1.15,2)</f>
        <v>6.16</v>
      </c>
      <c r="G55" s="73">
        <f>ROUND('8-1-2022 Lg Grp (Print)'!G55*1.15,2)</f>
        <v>4.6100000000000003</v>
      </c>
      <c r="H55" s="73">
        <f>ROUND('8-1-2022 Lg Grp (Print)'!H55*1.15,2)</f>
        <v>8.92</v>
      </c>
      <c r="I55" s="59"/>
      <c r="J55" s="73">
        <f>ROUND('8-1-2022 Lg Grp (Print)'!J55*1.15,2)</f>
        <v>2.5299999999999998</v>
      </c>
      <c r="K55" s="73">
        <f>ROUND('8-1-2022 Lg Grp (Print)'!K55*1.15,2)</f>
        <v>5.12</v>
      </c>
      <c r="L55" s="73">
        <f>ROUND('8-1-2022 Lg Grp (Print)'!L55*1.15,2)</f>
        <v>3.84</v>
      </c>
      <c r="M55" s="73">
        <f>ROUND('8-1-2022 Lg Grp (Print)'!M55*1.15,2)</f>
        <v>7.42</v>
      </c>
      <c r="N55" s="59"/>
      <c r="O55" s="73">
        <f>ROUND('8-1-2022 Lg Grp (Print)'!O55*1.15,2)</f>
        <v>2.79</v>
      </c>
      <c r="P55" s="73">
        <f>ROUND('8-1-2022 Lg Grp (Print)'!P55*1.15,2)</f>
        <v>5.59</v>
      </c>
      <c r="Q55" s="73">
        <f>ROUND('8-1-2022 Lg Grp (Print)'!Q55*1.15,2)</f>
        <v>4.17</v>
      </c>
      <c r="R55" s="73">
        <f>ROUND('8-1-2022 Lg Grp (Print)'!R55*1.15,2)</f>
        <v>8.1</v>
      </c>
      <c r="S55" s="59"/>
      <c r="T55" s="73">
        <f>ROUND('8-1-2022 Lg Grp (Print)'!T55*1.15,2)</f>
        <v>2.4300000000000002</v>
      </c>
      <c r="U55" s="73">
        <f>ROUND('8-1-2022 Lg Grp (Print)'!U55*1.15,2)</f>
        <v>4.9000000000000004</v>
      </c>
      <c r="V55" s="73">
        <f>ROUND('8-1-2022 Lg Grp (Print)'!V55*1.15,2)</f>
        <v>3.67</v>
      </c>
      <c r="W55" s="73">
        <f>ROUND('8-1-2022 Lg Grp (Print)'!W55*1.15,2)</f>
        <v>7.1</v>
      </c>
      <c r="X55" s="78"/>
    </row>
    <row r="56" spans="2:24" x14ac:dyDescent="0.55000000000000004">
      <c r="B56" s="74" t="s">
        <v>6</v>
      </c>
      <c r="C56" s="75"/>
      <c r="D56" s="58"/>
      <c r="E56" s="73">
        <f>ROUND('8-1-2022 Lg Grp (Print)'!E56*1.15,2)</f>
        <v>3.17</v>
      </c>
      <c r="F56" s="73">
        <f>ROUND('8-1-2022 Lg Grp (Print)'!F56*1.15,2)</f>
        <v>6.36</v>
      </c>
      <c r="G56" s="73">
        <f>ROUND('8-1-2022 Lg Grp (Print)'!G56*1.15,2)</f>
        <v>4.7699999999999996</v>
      </c>
      <c r="H56" s="73">
        <f>ROUND('8-1-2022 Lg Grp (Print)'!H56*1.15,2)</f>
        <v>9.19</v>
      </c>
      <c r="I56" s="59"/>
      <c r="J56" s="73">
        <f>ROUND('8-1-2022 Lg Grp (Print)'!J56*1.15,2)</f>
        <v>2.61</v>
      </c>
      <c r="K56" s="73">
        <f>ROUND('8-1-2022 Lg Grp (Print)'!K56*1.15,2)</f>
        <v>5.28</v>
      </c>
      <c r="L56" s="73">
        <f>ROUND('8-1-2022 Lg Grp (Print)'!L56*1.15,2)</f>
        <v>3.98</v>
      </c>
      <c r="M56" s="73">
        <f>ROUND('8-1-2022 Lg Grp (Print)'!M56*1.15,2)</f>
        <v>7.66</v>
      </c>
      <c r="N56" s="59"/>
      <c r="O56" s="73">
        <f>ROUND('8-1-2022 Lg Grp (Print)'!O56*1.15,2)</f>
        <v>2.86</v>
      </c>
      <c r="P56" s="73">
        <f>ROUND('8-1-2022 Lg Grp (Print)'!P56*1.15,2)</f>
        <v>5.73</v>
      </c>
      <c r="Q56" s="73">
        <f>ROUND('8-1-2022 Lg Grp (Print)'!Q56*1.15,2)</f>
        <v>4.3099999999999996</v>
      </c>
      <c r="R56" s="73">
        <f>ROUND('8-1-2022 Lg Grp (Print)'!R56*1.15,2)</f>
        <v>8.31</v>
      </c>
      <c r="S56" s="59"/>
      <c r="T56" s="73">
        <f>ROUND('8-1-2022 Lg Grp (Print)'!T56*1.15,2)</f>
        <v>2.5099999999999998</v>
      </c>
      <c r="U56" s="73">
        <f>ROUND('8-1-2022 Lg Grp (Print)'!U56*1.15,2)</f>
        <v>5.03</v>
      </c>
      <c r="V56" s="73">
        <f>ROUND('8-1-2022 Lg Grp (Print)'!V56*1.15,2)</f>
        <v>3.76</v>
      </c>
      <c r="W56" s="73">
        <f>ROUND('8-1-2022 Lg Grp (Print)'!W56*1.15,2)</f>
        <v>7.3</v>
      </c>
      <c r="X56" s="78"/>
    </row>
    <row r="57" spans="2:24" x14ac:dyDescent="0.55000000000000004">
      <c r="B57" s="74" t="s">
        <v>49</v>
      </c>
      <c r="C57" s="75"/>
      <c r="D57" s="58"/>
      <c r="E57" s="73">
        <f>ROUND('8-1-2022 Lg Grp (Print)'!E57*1.15,2)</f>
        <v>3.36</v>
      </c>
      <c r="F57" s="73">
        <f>ROUND('8-1-2022 Lg Grp (Print)'!F57*1.15,2)</f>
        <v>6.72</v>
      </c>
      <c r="G57" s="73">
        <f>ROUND('8-1-2022 Lg Grp (Print)'!G57*1.15,2)</f>
        <v>5.0599999999999996</v>
      </c>
      <c r="H57" s="73">
        <f>ROUND('8-1-2022 Lg Grp (Print)'!H57*1.15,2)</f>
        <v>9.7799999999999994</v>
      </c>
      <c r="I57" s="59"/>
      <c r="J57" s="73">
        <f>ROUND('8-1-2022 Lg Grp (Print)'!J57*1.15,2)</f>
        <v>2.81</v>
      </c>
      <c r="K57" s="73">
        <f>ROUND('8-1-2022 Lg Grp (Print)'!K57*1.15,2)</f>
        <v>5.6</v>
      </c>
      <c r="L57" s="73">
        <f>ROUND('8-1-2022 Lg Grp (Print)'!L57*1.15,2)</f>
        <v>4.1900000000000004</v>
      </c>
      <c r="M57" s="73">
        <f>ROUND('8-1-2022 Lg Grp (Print)'!M57*1.15,2)</f>
        <v>8.1</v>
      </c>
      <c r="N57" s="59"/>
      <c r="O57" s="73">
        <f>ROUND('8-1-2022 Lg Grp (Print)'!O57*1.15,2)</f>
        <v>3.04</v>
      </c>
      <c r="P57" s="73">
        <f>ROUND('8-1-2022 Lg Grp (Print)'!P57*1.15,2)</f>
        <v>6.1</v>
      </c>
      <c r="Q57" s="73">
        <f>ROUND('8-1-2022 Lg Grp (Print)'!Q57*1.15,2)</f>
        <v>4.59</v>
      </c>
      <c r="R57" s="73">
        <f>ROUND('8-1-2022 Lg Grp (Print)'!R57*1.15,2)</f>
        <v>8.86</v>
      </c>
      <c r="S57" s="59"/>
      <c r="T57" s="73">
        <f>ROUND('8-1-2022 Lg Grp (Print)'!T57*1.15,2)</f>
        <v>2.66</v>
      </c>
      <c r="U57" s="73">
        <f>ROUND('8-1-2022 Lg Grp (Print)'!U57*1.15,2)</f>
        <v>5.31</v>
      </c>
      <c r="V57" s="73">
        <f>ROUND('8-1-2022 Lg Grp (Print)'!V57*1.15,2)</f>
        <v>4</v>
      </c>
      <c r="W57" s="73">
        <f>ROUND('8-1-2022 Lg Grp (Print)'!W57*1.15,2)</f>
        <v>7.73</v>
      </c>
      <c r="X57" s="78"/>
    </row>
    <row r="58" spans="2:24" x14ac:dyDescent="0.55000000000000004">
      <c r="B58" s="74" t="s">
        <v>7</v>
      </c>
      <c r="C58" s="75"/>
      <c r="D58" s="58"/>
      <c r="E58" s="73">
        <f>ROUND('8-1-2022 Lg Grp (Print)'!E58*1.15,2)</f>
        <v>3.68</v>
      </c>
      <c r="F58" s="73">
        <f>ROUND('8-1-2022 Lg Grp (Print)'!F58*1.15,2)</f>
        <v>7.31</v>
      </c>
      <c r="G58" s="73">
        <f>ROUND('8-1-2022 Lg Grp (Print)'!G58*1.15,2)</f>
        <v>5.47</v>
      </c>
      <c r="H58" s="73">
        <f>ROUND('8-1-2022 Lg Grp (Print)'!H58*1.15,2)</f>
        <v>10.59</v>
      </c>
      <c r="I58" s="59"/>
      <c r="J58" s="73">
        <f>ROUND('8-1-2022 Lg Grp (Print)'!J58*1.15,2)</f>
        <v>3.02</v>
      </c>
      <c r="K58" s="73">
        <f>ROUND('8-1-2022 Lg Grp (Print)'!K58*1.15,2)</f>
        <v>6.07</v>
      </c>
      <c r="L58" s="73">
        <f>ROUND('8-1-2022 Lg Grp (Print)'!L58*1.15,2)</f>
        <v>4.54</v>
      </c>
      <c r="M58" s="73">
        <f>ROUND('8-1-2022 Lg Grp (Print)'!M58*1.15,2)</f>
        <v>8.77</v>
      </c>
      <c r="N58" s="59"/>
      <c r="O58" s="73">
        <f>ROUND('8-1-2022 Lg Grp (Print)'!O58*1.15,2)</f>
        <v>3.17</v>
      </c>
      <c r="P58" s="73">
        <f>ROUND('8-1-2022 Lg Grp (Print)'!P58*1.15,2)</f>
        <v>6.31</v>
      </c>
      <c r="Q58" s="73">
        <f>ROUND('8-1-2022 Lg Grp (Print)'!Q58*1.15,2)</f>
        <v>4.76</v>
      </c>
      <c r="R58" s="73">
        <f>ROUND('8-1-2022 Lg Grp (Print)'!R58*1.15,2)</f>
        <v>9.18</v>
      </c>
      <c r="S58" s="59"/>
      <c r="T58" s="73">
        <f>ROUND('8-1-2022 Lg Grp (Print)'!T58*1.15,2)</f>
        <v>2.66</v>
      </c>
      <c r="U58" s="73">
        <f>ROUND('8-1-2022 Lg Grp (Print)'!U58*1.15,2)</f>
        <v>5.31</v>
      </c>
      <c r="V58" s="73">
        <f>ROUND('8-1-2022 Lg Grp (Print)'!V58*1.15,2)</f>
        <v>4.01</v>
      </c>
      <c r="W58" s="73">
        <f>ROUND('8-1-2022 Lg Grp (Print)'!W58*1.15,2)</f>
        <v>7.73</v>
      </c>
      <c r="X58" s="78"/>
    </row>
    <row r="59" spans="2:24" x14ac:dyDescent="0.55000000000000004">
      <c r="B59" s="74" t="s">
        <v>50</v>
      </c>
      <c r="C59" s="75"/>
      <c r="D59" s="58"/>
      <c r="E59" s="73">
        <f>ROUND('8-1-2022 Lg Grp (Print)'!E59*1.15,2)</f>
        <v>4.01</v>
      </c>
      <c r="F59" s="73">
        <f>ROUND('8-1-2022 Lg Grp (Print)'!F59*1.15,2)</f>
        <v>7.97</v>
      </c>
      <c r="G59" s="73">
        <f>ROUND('8-1-2022 Lg Grp (Print)'!G59*1.15,2)</f>
        <v>6.01</v>
      </c>
      <c r="H59" s="73">
        <f>ROUND('8-1-2022 Lg Grp (Print)'!H59*1.15,2)</f>
        <v>11.53</v>
      </c>
      <c r="I59" s="59"/>
      <c r="J59" s="73">
        <f>ROUND('8-1-2022 Lg Grp (Print)'!J59*1.15,2)</f>
        <v>3.32</v>
      </c>
      <c r="K59" s="73">
        <f>ROUND('8-1-2022 Lg Grp (Print)'!K59*1.15,2)</f>
        <v>6.61</v>
      </c>
      <c r="L59" s="73">
        <f>ROUND('8-1-2022 Lg Grp (Print)'!L59*1.15,2)</f>
        <v>4.97</v>
      </c>
      <c r="M59" s="73">
        <f>ROUND('8-1-2022 Lg Grp (Print)'!M59*1.15,2)</f>
        <v>9.56</v>
      </c>
      <c r="N59" s="59"/>
      <c r="O59" s="73">
        <f>ROUND('8-1-2022 Lg Grp (Print)'!O59*1.15,2)</f>
        <v>3.47</v>
      </c>
      <c r="P59" s="73">
        <f>ROUND('8-1-2022 Lg Grp (Print)'!P59*1.15,2)</f>
        <v>6.9</v>
      </c>
      <c r="Q59" s="73">
        <f>ROUND('8-1-2022 Lg Grp (Print)'!Q59*1.15,2)</f>
        <v>5.23</v>
      </c>
      <c r="R59" s="73">
        <f>ROUND('8-1-2022 Lg Grp (Print)'!R59*1.15,2)</f>
        <v>9.99</v>
      </c>
      <c r="S59" s="59"/>
      <c r="T59" s="73">
        <f>ROUND('8-1-2022 Lg Grp (Print)'!T59*1.15,2)</f>
        <v>2.91</v>
      </c>
      <c r="U59" s="73">
        <f>ROUND('8-1-2022 Lg Grp (Print)'!U59*1.15,2)</f>
        <v>5.8</v>
      </c>
      <c r="V59" s="73">
        <f>ROUND('8-1-2022 Lg Grp (Print)'!V59*1.15,2)</f>
        <v>4.37</v>
      </c>
      <c r="W59" s="73">
        <f>ROUND('8-1-2022 Lg Grp (Print)'!W59*1.15,2)</f>
        <v>8.42</v>
      </c>
      <c r="X59" s="78"/>
    </row>
    <row r="60" spans="2:24" x14ac:dyDescent="0.55000000000000004">
      <c r="B60" s="76" t="s">
        <v>51</v>
      </c>
      <c r="C60" s="77"/>
      <c r="D60" s="58"/>
      <c r="E60" s="73">
        <f>ROUND('8-1-2022 Lg Grp (Print)'!E60*1.15,2)</f>
        <v>4.21</v>
      </c>
      <c r="F60" s="73">
        <f>ROUND('8-1-2022 Lg Grp (Print)'!F60*1.15,2)</f>
        <v>8.42</v>
      </c>
      <c r="G60" s="73">
        <f>ROUND('8-1-2022 Lg Grp (Print)'!G60*1.15,2)</f>
        <v>6.33</v>
      </c>
      <c r="H60" s="73">
        <f>ROUND('8-1-2022 Lg Grp (Print)'!H60*1.15,2)</f>
        <v>12.18</v>
      </c>
      <c r="I60" s="59"/>
      <c r="J60" s="73">
        <f>ROUND('8-1-2022 Lg Grp (Print)'!J60*1.15,2)</f>
        <v>3.52</v>
      </c>
      <c r="K60" s="73">
        <f>ROUND('8-1-2022 Lg Grp (Print)'!K60*1.15,2)</f>
        <v>6.97</v>
      </c>
      <c r="L60" s="73">
        <f>ROUND('8-1-2022 Lg Grp (Print)'!L60*1.15,2)</f>
        <v>5.26</v>
      </c>
      <c r="M60" s="73">
        <f>ROUND('8-1-2022 Lg Grp (Print)'!M60*1.15,2)</f>
        <v>10.07</v>
      </c>
      <c r="N60" s="59"/>
      <c r="O60" s="73">
        <f>ROUND('8-1-2022 Lg Grp (Print)'!O60*1.15,2)</f>
        <v>3.67</v>
      </c>
      <c r="P60" s="73">
        <f>ROUND('8-1-2022 Lg Grp (Print)'!P60*1.15,2)</f>
        <v>7.26</v>
      </c>
      <c r="Q60" s="73">
        <f>ROUND('8-1-2022 Lg Grp (Print)'!Q60*1.15,2)</f>
        <v>5.52</v>
      </c>
      <c r="R60" s="73">
        <f>ROUND('8-1-2022 Lg Grp (Print)'!R60*1.15,2)</f>
        <v>10.57</v>
      </c>
      <c r="S60" s="59"/>
      <c r="T60" s="73">
        <f>ROUND('8-1-2022 Lg Grp (Print)'!T60*1.15,2)</f>
        <v>3.08</v>
      </c>
      <c r="U60" s="73">
        <f>ROUND('8-1-2022 Lg Grp (Print)'!U60*1.15,2)</f>
        <v>6.1</v>
      </c>
      <c r="V60" s="73">
        <f>ROUND('8-1-2022 Lg Grp (Print)'!V60*1.15,2)</f>
        <v>4.62</v>
      </c>
      <c r="W60" s="73">
        <f>ROUND('8-1-2022 Lg Grp (Print)'!W60*1.15,2)</f>
        <v>8.8699999999999992</v>
      </c>
      <c r="X60" s="78"/>
    </row>
    <row r="61" spans="2:24" x14ac:dyDescent="0.55000000000000004">
      <c r="B61" s="58"/>
      <c r="C61" s="58"/>
      <c r="D61" s="58"/>
      <c r="E61" s="78"/>
      <c r="F61" s="78"/>
      <c r="G61" s="78"/>
      <c r="H61" s="78"/>
      <c r="I61" s="59"/>
      <c r="J61" s="78"/>
      <c r="K61" s="78"/>
      <c r="L61" s="78"/>
      <c r="M61" s="78"/>
      <c r="N61" s="59"/>
      <c r="O61" s="78"/>
      <c r="P61" s="78"/>
      <c r="Q61" s="78"/>
      <c r="R61" s="78"/>
      <c r="S61" s="59"/>
      <c r="T61" s="78"/>
      <c r="U61" s="78"/>
      <c r="V61" s="78"/>
      <c r="W61" s="78"/>
      <c r="X61" s="78"/>
    </row>
    <row r="62" spans="2:24" x14ac:dyDescent="0.55000000000000004">
      <c r="B62" s="71" t="s">
        <v>52</v>
      </c>
      <c r="C62" s="72"/>
      <c r="D62" s="58"/>
      <c r="E62" s="73">
        <f>ROUND('8-1-2022 Lg Grp (Print)'!E62*1.15,2)</f>
        <v>3.69</v>
      </c>
      <c r="F62" s="73">
        <f>ROUND('8-1-2022 Lg Grp (Print)'!F62*1.15,2)</f>
        <v>7.34</v>
      </c>
      <c r="G62" s="73">
        <f>ROUND('8-1-2022 Lg Grp (Print)'!G62*1.15,2)</f>
        <v>5.52</v>
      </c>
      <c r="H62" s="73">
        <f>ROUND('8-1-2022 Lg Grp (Print)'!H62*1.15,2)</f>
        <v>10.7</v>
      </c>
      <c r="I62" s="59"/>
      <c r="J62" s="73">
        <f>ROUND('8-1-2022 Lg Grp (Print)'!J62*1.15,2)</f>
        <v>3.08</v>
      </c>
      <c r="K62" s="73">
        <f>ROUND('8-1-2022 Lg Grp (Print)'!K62*1.15,2)</f>
        <v>6.12</v>
      </c>
      <c r="L62" s="73">
        <f>ROUND('8-1-2022 Lg Grp (Print)'!L62*1.15,2)</f>
        <v>4.59</v>
      </c>
      <c r="M62" s="73">
        <f>ROUND('8-1-2022 Lg Grp (Print)'!M62*1.15,2)</f>
        <v>8.89</v>
      </c>
      <c r="N62" s="59"/>
      <c r="O62" s="73">
        <f>ROUND('8-1-2022 Lg Grp (Print)'!O62*1.15,2)</f>
        <v>3.34</v>
      </c>
      <c r="P62" s="73">
        <f>ROUND('8-1-2022 Lg Grp (Print)'!P62*1.15,2)</f>
        <v>6.68</v>
      </c>
      <c r="Q62" s="73">
        <f>ROUND('8-1-2022 Lg Grp (Print)'!Q62*1.15,2)</f>
        <v>5</v>
      </c>
      <c r="R62" s="73">
        <f>ROUND('8-1-2022 Lg Grp (Print)'!R62*1.15,2)</f>
        <v>9.69</v>
      </c>
      <c r="S62" s="59"/>
      <c r="T62" s="73">
        <f>ROUND('8-1-2022 Lg Grp (Print)'!T62*1.15,2)</f>
        <v>2.92</v>
      </c>
      <c r="U62" s="73">
        <f>ROUND('8-1-2022 Lg Grp (Print)'!U62*1.15,2)</f>
        <v>5.87</v>
      </c>
      <c r="V62" s="73">
        <f>ROUND('8-1-2022 Lg Grp (Print)'!V62*1.15,2)</f>
        <v>4.38</v>
      </c>
      <c r="W62" s="73">
        <f>ROUND('8-1-2022 Lg Grp (Print)'!W62*1.15,2)</f>
        <v>8.48</v>
      </c>
      <c r="X62" s="78"/>
    </row>
    <row r="63" spans="2:24" x14ac:dyDescent="0.55000000000000004">
      <c r="B63" s="74" t="s">
        <v>8</v>
      </c>
      <c r="C63" s="75"/>
      <c r="D63" s="58"/>
      <c r="E63" s="73">
        <f>ROUND('8-1-2022 Lg Grp (Print)'!E63*1.15,2)</f>
        <v>3.8</v>
      </c>
      <c r="F63" s="73">
        <f>ROUND('8-1-2022 Lg Grp (Print)'!F63*1.15,2)</f>
        <v>7.59</v>
      </c>
      <c r="G63" s="73">
        <f>ROUND('8-1-2022 Lg Grp (Print)'!G63*1.15,2)</f>
        <v>5.69</v>
      </c>
      <c r="H63" s="73">
        <f>ROUND('8-1-2022 Lg Grp (Print)'!H63*1.15,2)</f>
        <v>11.04</v>
      </c>
      <c r="I63" s="59"/>
      <c r="J63" s="73">
        <f>ROUND('8-1-2022 Lg Grp (Print)'!J63*1.15,2)</f>
        <v>3.17</v>
      </c>
      <c r="K63" s="73">
        <f>ROUND('8-1-2022 Lg Grp (Print)'!K63*1.15,2)</f>
        <v>6.3</v>
      </c>
      <c r="L63" s="73">
        <f>ROUND('8-1-2022 Lg Grp (Print)'!L63*1.15,2)</f>
        <v>4.74</v>
      </c>
      <c r="M63" s="73">
        <f>ROUND('8-1-2022 Lg Grp (Print)'!M63*1.15,2)</f>
        <v>9.17</v>
      </c>
      <c r="N63" s="59"/>
      <c r="O63" s="73">
        <f>ROUND('8-1-2022 Lg Grp (Print)'!O63*1.15,2)</f>
        <v>3.44</v>
      </c>
      <c r="P63" s="73">
        <f>ROUND('8-1-2022 Lg Grp (Print)'!P63*1.15,2)</f>
        <v>6.89</v>
      </c>
      <c r="Q63" s="73">
        <f>ROUND('8-1-2022 Lg Grp (Print)'!Q63*1.15,2)</f>
        <v>5.14</v>
      </c>
      <c r="R63" s="73">
        <f>ROUND('8-1-2022 Lg Grp (Print)'!R63*1.15,2)</f>
        <v>9.99</v>
      </c>
      <c r="S63" s="59"/>
      <c r="T63" s="73">
        <f>ROUND('8-1-2022 Lg Grp (Print)'!T63*1.15,2)</f>
        <v>3.01</v>
      </c>
      <c r="U63" s="73">
        <f>ROUND('8-1-2022 Lg Grp (Print)'!U63*1.15,2)</f>
        <v>6.01</v>
      </c>
      <c r="V63" s="73">
        <f>ROUND('8-1-2022 Lg Grp (Print)'!V63*1.15,2)</f>
        <v>4.51</v>
      </c>
      <c r="W63" s="73">
        <f>ROUND('8-1-2022 Lg Grp (Print)'!W63*1.15,2)</f>
        <v>8.73</v>
      </c>
      <c r="X63" s="78"/>
    </row>
    <row r="64" spans="2:24" x14ac:dyDescent="0.55000000000000004">
      <c r="B64" s="74" t="s">
        <v>53</v>
      </c>
      <c r="C64" s="75"/>
      <c r="D64" s="58"/>
      <c r="E64" s="73">
        <f>ROUND('8-1-2022 Lg Grp (Print)'!E64*1.15,2)</f>
        <v>4.0599999999999996</v>
      </c>
      <c r="F64" s="73">
        <f>ROUND('8-1-2022 Lg Grp (Print)'!F64*1.15,2)</f>
        <v>8.07</v>
      </c>
      <c r="G64" s="73">
        <f>ROUND('8-1-2022 Lg Grp (Print)'!G64*1.15,2)</f>
        <v>6.07</v>
      </c>
      <c r="H64" s="73">
        <f>ROUND('8-1-2022 Lg Grp (Print)'!H64*1.15,2)</f>
        <v>11.72</v>
      </c>
      <c r="I64" s="59"/>
      <c r="J64" s="73">
        <f>ROUND('8-1-2022 Lg Grp (Print)'!J64*1.15,2)</f>
        <v>3.38</v>
      </c>
      <c r="K64" s="73">
        <f>ROUND('8-1-2022 Lg Grp (Print)'!K64*1.15,2)</f>
        <v>6.7</v>
      </c>
      <c r="L64" s="73">
        <f>ROUND('8-1-2022 Lg Grp (Print)'!L64*1.15,2)</f>
        <v>5</v>
      </c>
      <c r="M64" s="73">
        <f>ROUND('8-1-2022 Lg Grp (Print)'!M64*1.15,2)</f>
        <v>9.73</v>
      </c>
      <c r="N64" s="59"/>
      <c r="O64" s="73">
        <f>ROUND('8-1-2022 Lg Grp (Print)'!O64*1.15,2)</f>
        <v>3.67</v>
      </c>
      <c r="P64" s="73">
        <f>ROUND('8-1-2022 Lg Grp (Print)'!P64*1.15,2)</f>
        <v>7.31</v>
      </c>
      <c r="Q64" s="73">
        <f>ROUND('8-1-2022 Lg Grp (Print)'!Q64*1.15,2)</f>
        <v>5.47</v>
      </c>
      <c r="R64" s="73">
        <f>ROUND('8-1-2022 Lg Grp (Print)'!R64*1.15,2)</f>
        <v>10.6</v>
      </c>
      <c r="S64" s="59"/>
      <c r="T64" s="73">
        <f>ROUND('8-1-2022 Lg Grp (Print)'!T64*1.15,2)</f>
        <v>3.21</v>
      </c>
      <c r="U64" s="73">
        <f>ROUND('8-1-2022 Lg Grp (Print)'!U64*1.15,2)</f>
        <v>6.39</v>
      </c>
      <c r="V64" s="73">
        <f>ROUND('8-1-2022 Lg Grp (Print)'!V64*1.15,2)</f>
        <v>4.78</v>
      </c>
      <c r="W64" s="73">
        <f>ROUND('8-1-2022 Lg Grp (Print)'!W64*1.15,2)</f>
        <v>9.2799999999999994</v>
      </c>
      <c r="X64" s="78"/>
    </row>
    <row r="65" spans="2:24" x14ac:dyDescent="0.55000000000000004">
      <c r="B65" s="74" t="s">
        <v>9</v>
      </c>
      <c r="C65" s="75"/>
      <c r="D65" s="58"/>
      <c r="E65" s="73">
        <f>ROUND('8-1-2022 Lg Grp (Print)'!E65*1.15,2)</f>
        <v>4.4000000000000004</v>
      </c>
      <c r="F65" s="73">
        <f>ROUND('8-1-2022 Lg Grp (Print)'!F65*1.15,2)</f>
        <v>8.77</v>
      </c>
      <c r="G65" s="73">
        <f>ROUND('8-1-2022 Lg Grp (Print)'!G65*1.15,2)</f>
        <v>6.57</v>
      </c>
      <c r="H65" s="73">
        <f>ROUND('8-1-2022 Lg Grp (Print)'!H65*1.15,2)</f>
        <v>12.7</v>
      </c>
      <c r="I65" s="59"/>
      <c r="J65" s="73">
        <f>ROUND('8-1-2022 Lg Grp (Print)'!J65*1.15,2)</f>
        <v>3.67</v>
      </c>
      <c r="K65" s="73">
        <f>ROUND('8-1-2022 Lg Grp (Print)'!K65*1.15,2)</f>
        <v>7.31</v>
      </c>
      <c r="L65" s="73">
        <f>ROUND('8-1-2022 Lg Grp (Print)'!L65*1.15,2)</f>
        <v>5.44</v>
      </c>
      <c r="M65" s="73">
        <f>ROUND('8-1-2022 Lg Grp (Print)'!M65*1.15,2)</f>
        <v>10.58</v>
      </c>
      <c r="N65" s="59"/>
      <c r="O65" s="73">
        <f>ROUND('8-1-2022 Lg Grp (Print)'!O65*1.15,2)</f>
        <v>3.8</v>
      </c>
      <c r="P65" s="73">
        <f>ROUND('8-1-2022 Lg Grp (Print)'!P65*1.15,2)</f>
        <v>7.6</v>
      </c>
      <c r="Q65" s="73">
        <f>ROUND('8-1-2022 Lg Grp (Print)'!Q65*1.15,2)</f>
        <v>5.68</v>
      </c>
      <c r="R65" s="73">
        <f>ROUND('8-1-2022 Lg Grp (Print)'!R65*1.15,2)</f>
        <v>11.02</v>
      </c>
      <c r="S65" s="59"/>
      <c r="T65" s="73">
        <f>ROUND('8-1-2022 Lg Grp (Print)'!T65*1.15,2)</f>
        <v>3.2</v>
      </c>
      <c r="U65" s="73">
        <f>ROUND('8-1-2022 Lg Grp (Print)'!U65*1.15,2)</f>
        <v>6.43</v>
      </c>
      <c r="V65" s="73">
        <f>ROUND('8-1-2022 Lg Grp (Print)'!V65*1.15,2)</f>
        <v>4.78</v>
      </c>
      <c r="W65" s="73">
        <f>ROUND('8-1-2022 Lg Grp (Print)'!W65*1.15,2)</f>
        <v>9.3000000000000007</v>
      </c>
      <c r="X65" s="78"/>
    </row>
    <row r="66" spans="2:24" x14ac:dyDescent="0.55000000000000004">
      <c r="B66" s="74" t="s">
        <v>54</v>
      </c>
      <c r="C66" s="75"/>
      <c r="D66" s="58"/>
      <c r="E66" s="73">
        <f>ROUND('8-1-2022 Lg Grp (Print)'!E66*1.15,2)</f>
        <v>4.82</v>
      </c>
      <c r="F66" s="73">
        <f>ROUND('8-1-2022 Lg Grp (Print)'!F66*1.15,2)</f>
        <v>9.59</v>
      </c>
      <c r="G66" s="73">
        <f>ROUND('8-1-2022 Lg Grp (Print)'!G66*1.15,2)</f>
        <v>7.16</v>
      </c>
      <c r="H66" s="73">
        <f>ROUND('8-1-2022 Lg Grp (Print)'!H66*1.15,2)</f>
        <v>13.89</v>
      </c>
      <c r="I66" s="59"/>
      <c r="J66" s="73">
        <f>ROUND('8-1-2022 Lg Grp (Print)'!J66*1.15,2)</f>
        <v>4.01</v>
      </c>
      <c r="K66" s="73">
        <f>ROUND('8-1-2022 Lg Grp (Print)'!K66*1.15,2)</f>
        <v>7.97</v>
      </c>
      <c r="L66" s="73">
        <f>ROUND('8-1-2022 Lg Grp (Print)'!L66*1.15,2)</f>
        <v>5.96</v>
      </c>
      <c r="M66" s="73">
        <f>ROUND('8-1-2022 Lg Grp (Print)'!M66*1.15,2)</f>
        <v>11.56</v>
      </c>
      <c r="N66" s="59"/>
      <c r="O66" s="73">
        <f>ROUND('8-1-2022 Lg Grp (Print)'!O66*1.15,2)</f>
        <v>4.1399999999999997</v>
      </c>
      <c r="P66" s="73">
        <f>ROUND('8-1-2022 Lg Grp (Print)'!P66*1.15,2)</f>
        <v>8.31</v>
      </c>
      <c r="Q66" s="73">
        <f>ROUND('8-1-2022 Lg Grp (Print)'!Q66*1.15,2)</f>
        <v>6.21</v>
      </c>
      <c r="R66" s="73">
        <f>ROUND('8-1-2022 Lg Grp (Print)'!R66*1.15,2)</f>
        <v>12.03</v>
      </c>
      <c r="S66" s="59"/>
      <c r="T66" s="73">
        <f>ROUND('8-1-2022 Lg Grp (Print)'!T66*1.15,2)</f>
        <v>3.48</v>
      </c>
      <c r="U66" s="73">
        <f>ROUND('8-1-2022 Lg Grp (Print)'!U66*1.15,2)</f>
        <v>7.02</v>
      </c>
      <c r="V66" s="73">
        <f>ROUND('8-1-2022 Lg Grp (Print)'!V66*1.15,2)</f>
        <v>5.23</v>
      </c>
      <c r="W66" s="73">
        <f>ROUND('8-1-2022 Lg Grp (Print)'!W66*1.15,2)</f>
        <v>10.18</v>
      </c>
      <c r="X66" s="78"/>
    </row>
    <row r="67" spans="2:24" x14ac:dyDescent="0.55000000000000004">
      <c r="B67" s="76" t="s">
        <v>55</v>
      </c>
      <c r="C67" s="77"/>
      <c r="D67" s="58"/>
      <c r="E67" s="73">
        <f>ROUND('8-1-2022 Lg Grp (Print)'!E67*1.15,2)</f>
        <v>5.09</v>
      </c>
      <c r="F67" s="73">
        <f>ROUND('8-1-2022 Lg Grp (Print)'!F67*1.15,2)</f>
        <v>10.18</v>
      </c>
      <c r="G67" s="73">
        <f>ROUND('8-1-2022 Lg Grp (Print)'!G67*1.15,2)</f>
        <v>7.57</v>
      </c>
      <c r="H67" s="73">
        <f>ROUND('8-1-2022 Lg Grp (Print)'!H67*1.15,2)</f>
        <v>14.69</v>
      </c>
      <c r="I67" s="59"/>
      <c r="J67" s="73">
        <f>ROUND('8-1-2022 Lg Grp (Print)'!J67*1.15,2)</f>
        <v>4.22</v>
      </c>
      <c r="K67" s="73">
        <f>ROUND('8-1-2022 Lg Grp (Print)'!K67*1.15,2)</f>
        <v>8.44</v>
      </c>
      <c r="L67" s="73">
        <f>ROUND('8-1-2022 Lg Grp (Print)'!L67*1.15,2)</f>
        <v>6.28</v>
      </c>
      <c r="M67" s="73">
        <f>ROUND('8-1-2022 Lg Grp (Print)'!M67*1.15,2)</f>
        <v>12.19</v>
      </c>
      <c r="N67" s="59"/>
      <c r="O67" s="73">
        <f>ROUND('8-1-2022 Lg Grp (Print)'!O67*1.15,2)</f>
        <v>4.38</v>
      </c>
      <c r="P67" s="73">
        <f>ROUND('8-1-2022 Lg Grp (Print)'!P67*1.15,2)</f>
        <v>8.81</v>
      </c>
      <c r="Q67" s="73">
        <f>ROUND('8-1-2022 Lg Grp (Print)'!Q67*1.15,2)</f>
        <v>6.57</v>
      </c>
      <c r="R67" s="73">
        <f>ROUND('8-1-2022 Lg Grp (Print)'!R67*1.15,2)</f>
        <v>12.7</v>
      </c>
      <c r="S67" s="59"/>
      <c r="T67" s="73">
        <f>ROUND('8-1-2022 Lg Grp (Print)'!T67*1.15,2)</f>
        <v>3.69</v>
      </c>
      <c r="U67" s="73">
        <f>ROUND('8-1-2022 Lg Grp (Print)'!U67*1.15,2)</f>
        <v>7.43</v>
      </c>
      <c r="V67" s="73">
        <f>ROUND('8-1-2022 Lg Grp (Print)'!V67*1.15,2)</f>
        <v>5.52</v>
      </c>
      <c r="W67" s="73">
        <f>ROUND('8-1-2022 Lg Grp (Print)'!W67*1.15,2)</f>
        <v>10.76</v>
      </c>
      <c r="X67" s="78"/>
    </row>
    <row r="68" spans="2:24" x14ac:dyDescent="0.55000000000000004">
      <c r="B68" s="58"/>
      <c r="C68" s="58"/>
      <c r="D68" s="58"/>
      <c r="E68" s="78"/>
      <c r="F68" s="78"/>
      <c r="G68" s="78"/>
      <c r="H68" s="78"/>
      <c r="I68" s="59"/>
      <c r="J68" s="78"/>
      <c r="K68" s="78"/>
      <c r="L68" s="78"/>
      <c r="M68" s="78"/>
      <c r="N68" s="59"/>
      <c r="O68" s="78"/>
      <c r="P68" s="78"/>
      <c r="Q68" s="78"/>
      <c r="R68" s="78"/>
      <c r="S68" s="59"/>
      <c r="T68" s="78"/>
      <c r="U68" s="78"/>
      <c r="V68" s="78"/>
      <c r="W68" s="78"/>
      <c r="X68" s="78"/>
    </row>
    <row r="69" spans="2:24" x14ac:dyDescent="0.55000000000000004">
      <c r="B69" s="71" t="s">
        <v>56</v>
      </c>
      <c r="C69" s="72"/>
      <c r="D69" s="58"/>
      <c r="E69" s="73">
        <f>ROUND('8-1-2022 Lg Grp (Print)'!E69*1.15,2)</f>
        <v>5.97</v>
      </c>
      <c r="F69" s="73">
        <f>ROUND('8-1-2022 Lg Grp (Print)'!F69*1.15,2)</f>
        <v>11.97</v>
      </c>
      <c r="G69" s="73">
        <f>ROUND('8-1-2022 Lg Grp (Print)'!G69*1.15,2)</f>
        <v>8.99</v>
      </c>
      <c r="H69" s="73">
        <f>ROUND('8-1-2022 Lg Grp (Print)'!H69*1.15,2)</f>
        <v>17.37</v>
      </c>
      <c r="I69" s="59"/>
      <c r="J69" s="73">
        <f>ROUND('8-1-2022 Lg Grp (Print)'!J69*1.15,2)</f>
        <v>4.9800000000000004</v>
      </c>
      <c r="K69" s="73">
        <f>ROUND('8-1-2022 Lg Grp (Print)'!K69*1.15,2)</f>
        <v>9.98</v>
      </c>
      <c r="L69" s="73">
        <f>ROUND('8-1-2022 Lg Grp (Print)'!L69*1.15,2)</f>
        <v>7.46</v>
      </c>
      <c r="M69" s="73">
        <f>ROUND('8-1-2022 Lg Grp (Print)'!M69*1.15,2)</f>
        <v>14.47</v>
      </c>
      <c r="N69" s="59"/>
      <c r="O69" s="73">
        <f>ROUND('8-1-2022 Lg Grp (Print)'!O69*1.15,2)</f>
        <v>5.42</v>
      </c>
      <c r="P69" s="73">
        <f>ROUND('8-1-2022 Lg Grp (Print)'!P69*1.15,2)</f>
        <v>10.82</v>
      </c>
      <c r="Q69" s="73">
        <f>ROUND('8-1-2022 Lg Grp (Print)'!Q69*1.15,2)</f>
        <v>8.1300000000000008</v>
      </c>
      <c r="R69" s="73">
        <f>ROUND('8-1-2022 Lg Grp (Print)'!R69*1.15,2)</f>
        <v>15.7</v>
      </c>
      <c r="S69" s="59"/>
      <c r="T69" s="73">
        <f>ROUND('8-1-2022 Lg Grp (Print)'!T69*1.15,2)</f>
        <v>4.76</v>
      </c>
      <c r="U69" s="73">
        <f>ROUND('8-1-2022 Lg Grp (Print)'!U69*1.15,2)</f>
        <v>9.49</v>
      </c>
      <c r="V69" s="73">
        <f>ROUND('8-1-2022 Lg Grp (Print)'!V69*1.15,2)</f>
        <v>7.16</v>
      </c>
      <c r="W69" s="73">
        <f>ROUND('8-1-2022 Lg Grp (Print)'!W69*1.15,2)</f>
        <v>13.79</v>
      </c>
      <c r="X69" s="78"/>
    </row>
    <row r="70" spans="2:24" x14ac:dyDescent="0.55000000000000004">
      <c r="B70" s="74" t="s">
        <v>10</v>
      </c>
      <c r="C70" s="75"/>
      <c r="D70" s="58"/>
      <c r="E70" s="73">
        <f>ROUND('8-1-2022 Lg Grp (Print)'!E70*1.15,2)</f>
        <v>6.16</v>
      </c>
      <c r="F70" s="73">
        <f>ROUND('8-1-2022 Lg Grp (Print)'!F70*1.15,2)</f>
        <v>12.34</v>
      </c>
      <c r="G70" s="73">
        <f>ROUND('8-1-2022 Lg Grp (Print)'!G70*1.15,2)</f>
        <v>9.2799999999999994</v>
      </c>
      <c r="H70" s="73">
        <f>ROUND('8-1-2022 Lg Grp (Print)'!H70*1.15,2)</f>
        <v>17.91</v>
      </c>
      <c r="I70" s="59"/>
      <c r="J70" s="73">
        <f>ROUND('8-1-2022 Lg Grp (Print)'!J70*1.15,2)</f>
        <v>5.13</v>
      </c>
      <c r="K70" s="73">
        <f>ROUND('8-1-2022 Lg Grp (Print)'!K70*1.15,2)</f>
        <v>10.29</v>
      </c>
      <c r="L70" s="73">
        <f>ROUND('8-1-2022 Lg Grp (Print)'!L70*1.15,2)</f>
        <v>7.69</v>
      </c>
      <c r="M70" s="73">
        <f>ROUND('8-1-2022 Lg Grp (Print)'!M70*1.15,2)</f>
        <v>14.92</v>
      </c>
      <c r="N70" s="59"/>
      <c r="O70" s="73">
        <f>ROUND('8-1-2022 Lg Grp (Print)'!O70*1.15,2)</f>
        <v>5.59</v>
      </c>
      <c r="P70" s="73">
        <f>ROUND('8-1-2022 Lg Grp (Print)'!P70*1.15,2)</f>
        <v>11.13</v>
      </c>
      <c r="Q70" s="73">
        <f>ROUND('8-1-2022 Lg Grp (Print)'!Q70*1.15,2)</f>
        <v>8.41</v>
      </c>
      <c r="R70" s="73">
        <f>ROUND('8-1-2022 Lg Grp (Print)'!R70*1.15,2)</f>
        <v>16.170000000000002</v>
      </c>
      <c r="S70" s="59"/>
      <c r="T70" s="73">
        <f>ROUND('8-1-2022 Lg Grp (Print)'!T70*1.15,2)</f>
        <v>4.91</v>
      </c>
      <c r="U70" s="73">
        <f>ROUND('8-1-2022 Lg Grp (Print)'!U70*1.15,2)</f>
        <v>9.7799999999999994</v>
      </c>
      <c r="V70" s="73">
        <f>ROUND('8-1-2022 Lg Grp (Print)'!V70*1.15,2)</f>
        <v>7.36</v>
      </c>
      <c r="W70" s="73">
        <f>ROUND('8-1-2022 Lg Grp (Print)'!W70*1.15,2)</f>
        <v>14.19</v>
      </c>
      <c r="X70" s="78"/>
    </row>
    <row r="71" spans="2:24" x14ac:dyDescent="0.55000000000000004">
      <c r="B71" s="74" t="s">
        <v>57</v>
      </c>
      <c r="C71" s="75"/>
      <c r="D71" s="58"/>
      <c r="E71" s="73">
        <f>ROUND('8-1-2022 Lg Grp (Print)'!E71*1.15,2)</f>
        <v>6.56</v>
      </c>
      <c r="F71" s="73">
        <f>ROUND('8-1-2022 Lg Grp (Print)'!F71*1.15,2)</f>
        <v>13.09</v>
      </c>
      <c r="G71" s="73">
        <f>ROUND('8-1-2022 Lg Grp (Print)'!G71*1.15,2)</f>
        <v>9.81</v>
      </c>
      <c r="H71" s="73">
        <f>ROUND('8-1-2022 Lg Grp (Print)'!H71*1.15,2)</f>
        <v>18.98</v>
      </c>
      <c r="I71" s="59"/>
      <c r="J71" s="73">
        <f>ROUND('8-1-2022 Lg Grp (Print)'!J71*1.15,2)</f>
        <v>5.44</v>
      </c>
      <c r="K71" s="73">
        <f>ROUND('8-1-2022 Lg Grp (Print)'!K71*1.15,2)</f>
        <v>10.9</v>
      </c>
      <c r="L71" s="73">
        <f>ROUND('8-1-2022 Lg Grp (Print)'!L71*1.15,2)</f>
        <v>8.17</v>
      </c>
      <c r="M71" s="73">
        <f>ROUND('8-1-2022 Lg Grp (Print)'!M71*1.15,2)</f>
        <v>15.81</v>
      </c>
      <c r="N71" s="59"/>
      <c r="O71" s="73">
        <f>ROUND('8-1-2022 Lg Grp (Print)'!O71*1.15,2)</f>
        <v>5.93</v>
      </c>
      <c r="P71" s="73">
        <f>ROUND('8-1-2022 Lg Grp (Print)'!P71*1.15,2)</f>
        <v>11.81</v>
      </c>
      <c r="Q71" s="73">
        <f>ROUND('8-1-2022 Lg Grp (Print)'!Q71*1.15,2)</f>
        <v>8.8699999999999992</v>
      </c>
      <c r="R71" s="73">
        <f>ROUND('8-1-2022 Lg Grp (Print)'!R71*1.15,2)</f>
        <v>17.18</v>
      </c>
      <c r="S71" s="59"/>
      <c r="T71" s="73">
        <f>ROUND('8-1-2022 Lg Grp (Print)'!T71*1.15,2)</f>
        <v>5.18</v>
      </c>
      <c r="U71" s="73">
        <f>ROUND('8-1-2022 Lg Grp (Print)'!U71*1.15,2)</f>
        <v>10.37</v>
      </c>
      <c r="V71" s="73">
        <f>ROUND('8-1-2022 Lg Grp (Print)'!V71*1.15,2)</f>
        <v>7.79</v>
      </c>
      <c r="W71" s="73">
        <f>ROUND('8-1-2022 Lg Grp (Print)'!W71*1.15,2)</f>
        <v>15.07</v>
      </c>
      <c r="X71" s="78"/>
    </row>
    <row r="72" spans="2:24" x14ac:dyDescent="0.55000000000000004">
      <c r="B72" s="74" t="s">
        <v>11</v>
      </c>
      <c r="C72" s="75"/>
      <c r="D72" s="58"/>
      <c r="E72" s="73">
        <f>ROUND('8-1-2022 Lg Grp (Print)'!E72*1.15,2)</f>
        <v>7.11</v>
      </c>
      <c r="F72" s="73">
        <f>ROUND('8-1-2022 Lg Grp (Print)'!F72*1.15,2)</f>
        <v>14.21</v>
      </c>
      <c r="G72" s="73">
        <f>ROUND('8-1-2022 Lg Grp (Print)'!G72*1.15,2)</f>
        <v>10.63</v>
      </c>
      <c r="H72" s="73">
        <f>ROUND('8-1-2022 Lg Grp (Print)'!H72*1.15,2)</f>
        <v>20.59</v>
      </c>
      <c r="I72" s="59"/>
      <c r="J72" s="73">
        <f>ROUND('8-1-2022 Lg Grp (Print)'!J72*1.15,2)</f>
        <v>5.92</v>
      </c>
      <c r="K72" s="73">
        <f>ROUND('8-1-2022 Lg Grp (Print)'!K72*1.15,2)</f>
        <v>11.82</v>
      </c>
      <c r="L72" s="73">
        <f>ROUND('8-1-2022 Lg Grp (Print)'!L72*1.15,2)</f>
        <v>8.86</v>
      </c>
      <c r="M72" s="73">
        <f>ROUND('8-1-2022 Lg Grp (Print)'!M72*1.15,2)</f>
        <v>17.149999999999999</v>
      </c>
      <c r="N72" s="59"/>
      <c r="O72" s="73">
        <f>ROUND('8-1-2022 Lg Grp (Print)'!O72*1.15,2)</f>
        <v>6.16</v>
      </c>
      <c r="P72" s="73">
        <f>ROUND('8-1-2022 Lg Grp (Print)'!P72*1.15,2)</f>
        <v>12.31</v>
      </c>
      <c r="Q72" s="73">
        <f>ROUND('8-1-2022 Lg Grp (Print)'!Q72*1.15,2)</f>
        <v>9.19</v>
      </c>
      <c r="R72" s="73">
        <f>ROUND('8-1-2022 Lg Grp (Print)'!R72*1.15,2)</f>
        <v>17.829999999999998</v>
      </c>
      <c r="S72" s="59"/>
      <c r="T72" s="73">
        <f>ROUND('8-1-2022 Lg Grp (Print)'!T72*1.15,2)</f>
        <v>5.23</v>
      </c>
      <c r="U72" s="73">
        <f>ROUND('8-1-2022 Lg Grp (Print)'!U72*1.15,2)</f>
        <v>10.4</v>
      </c>
      <c r="V72" s="73">
        <f>ROUND('8-1-2022 Lg Grp (Print)'!V72*1.15,2)</f>
        <v>7.77</v>
      </c>
      <c r="W72" s="73">
        <f>ROUND('8-1-2022 Lg Grp (Print)'!W72*1.15,2)</f>
        <v>15.09</v>
      </c>
      <c r="X72" s="78"/>
    </row>
    <row r="73" spans="2:24" x14ac:dyDescent="0.55000000000000004">
      <c r="B73" s="74" t="s">
        <v>58</v>
      </c>
      <c r="C73" s="75"/>
      <c r="D73" s="58"/>
      <c r="E73" s="73">
        <f>ROUND('8-1-2022 Lg Grp (Print)'!E73*1.15,2)</f>
        <v>7.77</v>
      </c>
      <c r="F73" s="73">
        <f>ROUND('8-1-2022 Lg Grp (Print)'!F73*1.15,2)</f>
        <v>15.49</v>
      </c>
      <c r="G73" s="73">
        <f>ROUND('8-1-2022 Lg Grp (Print)'!G73*1.15,2)</f>
        <v>11.58</v>
      </c>
      <c r="H73" s="73">
        <f>ROUND('8-1-2022 Lg Grp (Print)'!H73*1.15,2)</f>
        <v>22.46</v>
      </c>
      <c r="I73" s="59"/>
      <c r="J73" s="73">
        <f>ROUND('8-1-2022 Lg Grp (Print)'!J73*1.15,2)</f>
        <v>6.49</v>
      </c>
      <c r="K73" s="73">
        <f>ROUND('8-1-2022 Lg Grp (Print)'!K73*1.15,2)</f>
        <v>12.9</v>
      </c>
      <c r="L73" s="73">
        <f>ROUND('8-1-2022 Lg Grp (Print)'!L73*1.15,2)</f>
        <v>9.64</v>
      </c>
      <c r="M73" s="73">
        <f>ROUND('8-1-2022 Lg Grp (Print)'!M73*1.15,2)</f>
        <v>18.7</v>
      </c>
      <c r="N73" s="59"/>
      <c r="O73" s="73">
        <f>ROUND('8-1-2022 Lg Grp (Print)'!O73*1.15,2)</f>
        <v>6.72</v>
      </c>
      <c r="P73" s="73">
        <f>ROUND('8-1-2022 Lg Grp (Print)'!P73*1.15,2)</f>
        <v>13.42</v>
      </c>
      <c r="Q73" s="73">
        <f>ROUND('8-1-2022 Lg Grp (Print)'!Q73*1.15,2)</f>
        <v>10.01</v>
      </c>
      <c r="R73" s="73">
        <f>ROUND('8-1-2022 Lg Grp (Print)'!R73*1.15,2)</f>
        <v>19.440000000000001</v>
      </c>
      <c r="S73" s="59"/>
      <c r="T73" s="73">
        <f>ROUND('8-1-2022 Lg Grp (Print)'!T73*1.15,2)</f>
        <v>5.68</v>
      </c>
      <c r="U73" s="73">
        <f>ROUND('8-1-2022 Lg Grp (Print)'!U73*1.15,2)</f>
        <v>11.37</v>
      </c>
      <c r="V73" s="73">
        <f>ROUND('8-1-2022 Lg Grp (Print)'!V73*1.15,2)</f>
        <v>8.4600000000000009</v>
      </c>
      <c r="W73" s="73">
        <f>ROUND('8-1-2022 Lg Grp (Print)'!W73*1.15,2)</f>
        <v>16.47</v>
      </c>
      <c r="X73" s="78"/>
    </row>
    <row r="74" spans="2:24" x14ac:dyDescent="0.55000000000000004">
      <c r="B74" s="76" t="s">
        <v>59</v>
      </c>
      <c r="C74" s="77"/>
      <c r="D74" s="58"/>
      <c r="E74" s="73">
        <f>ROUND('8-1-2022 Lg Grp (Print)'!E74*1.15,2)</f>
        <v>8.2100000000000009</v>
      </c>
      <c r="F74" s="73">
        <f>ROUND('8-1-2022 Lg Grp (Print)'!F74*1.15,2)</f>
        <v>16.38</v>
      </c>
      <c r="G74" s="73">
        <f>ROUND('8-1-2022 Lg Grp (Print)'!G74*1.15,2)</f>
        <v>12.22</v>
      </c>
      <c r="H74" s="73">
        <f>ROUND('8-1-2022 Lg Grp (Print)'!H74*1.15,2)</f>
        <v>23.7</v>
      </c>
      <c r="I74" s="59"/>
      <c r="J74" s="73">
        <f>ROUND('8-1-2022 Lg Grp (Print)'!J74*1.15,2)</f>
        <v>6.83</v>
      </c>
      <c r="K74" s="73">
        <f>ROUND('8-1-2022 Lg Grp (Print)'!K74*1.15,2)</f>
        <v>13.64</v>
      </c>
      <c r="L74" s="73">
        <f>ROUND('8-1-2022 Lg Grp (Print)'!L74*1.15,2)</f>
        <v>10.17</v>
      </c>
      <c r="M74" s="73">
        <f>ROUND('8-1-2022 Lg Grp (Print)'!M74*1.15,2)</f>
        <v>19.73</v>
      </c>
      <c r="N74" s="59"/>
      <c r="O74" s="73">
        <f>ROUND('8-1-2022 Lg Grp (Print)'!O74*1.15,2)</f>
        <v>7.11</v>
      </c>
      <c r="P74" s="73">
        <f>ROUND('8-1-2022 Lg Grp (Print)'!P74*1.15,2)</f>
        <v>14.19</v>
      </c>
      <c r="Q74" s="73">
        <f>ROUND('8-1-2022 Lg Grp (Print)'!Q74*1.15,2)</f>
        <v>10.57</v>
      </c>
      <c r="R74" s="73">
        <f>ROUND('8-1-2022 Lg Grp (Print)'!R74*1.15,2)</f>
        <v>20.53</v>
      </c>
      <c r="S74" s="59"/>
      <c r="T74" s="73">
        <f>ROUND('8-1-2022 Lg Grp (Print)'!T74*1.15,2)</f>
        <v>6</v>
      </c>
      <c r="U74" s="73">
        <f>ROUND('8-1-2022 Lg Grp (Print)'!U74*1.15,2)</f>
        <v>12.01</v>
      </c>
      <c r="V74" s="73">
        <f>ROUND('8-1-2022 Lg Grp (Print)'!V74*1.15,2)</f>
        <v>8.91</v>
      </c>
      <c r="W74" s="73">
        <f>ROUND('8-1-2022 Lg Grp (Print)'!W74*1.15,2)</f>
        <v>17.39</v>
      </c>
      <c r="X74" s="78"/>
    </row>
    <row r="75" spans="2:24" x14ac:dyDescent="0.55000000000000004">
      <c r="B75" s="58"/>
      <c r="C75" s="58"/>
      <c r="D75" s="58"/>
      <c r="E75" s="78"/>
      <c r="F75" s="78"/>
      <c r="G75" s="78"/>
      <c r="H75" s="78"/>
      <c r="I75" s="59"/>
      <c r="J75" s="78"/>
      <c r="K75" s="78"/>
      <c r="L75" s="78"/>
      <c r="M75" s="78"/>
      <c r="N75" s="59"/>
      <c r="O75" s="78"/>
      <c r="P75" s="78"/>
      <c r="Q75" s="78"/>
      <c r="R75" s="78"/>
      <c r="S75" s="59"/>
      <c r="T75" s="78"/>
      <c r="U75" s="78"/>
      <c r="V75" s="78"/>
      <c r="W75" s="78"/>
      <c r="X75" s="78"/>
    </row>
    <row r="76" spans="2:24" x14ac:dyDescent="0.55000000000000004">
      <c r="B76" s="71" t="s">
        <v>60</v>
      </c>
      <c r="C76" s="72"/>
      <c r="D76" s="58"/>
      <c r="E76" s="73">
        <f>ROUND('8-1-2022 Lg Grp (Print)'!E76*1.15,2)</f>
        <v>7.61</v>
      </c>
      <c r="F76" s="73">
        <f>ROUND('8-1-2022 Lg Grp (Print)'!F76*1.15,2)</f>
        <v>15.23</v>
      </c>
      <c r="G76" s="73">
        <f>ROUND('8-1-2022 Lg Grp (Print)'!G76*1.15,2)</f>
        <v>11.42</v>
      </c>
      <c r="H76" s="73">
        <f>ROUND('8-1-2022 Lg Grp (Print)'!H76*1.15,2)</f>
        <v>22.1</v>
      </c>
      <c r="I76" s="59"/>
      <c r="J76" s="73">
        <f>ROUND('8-1-2022 Lg Grp (Print)'!J76*1.15,2)</f>
        <v>6.73</v>
      </c>
      <c r="K76" s="73">
        <f>ROUND('8-1-2022 Lg Grp (Print)'!K76*1.15,2)</f>
        <v>13.48</v>
      </c>
      <c r="L76" s="73">
        <f>ROUND('8-1-2022 Lg Grp (Print)'!L76*1.15,2)</f>
        <v>10.119999999999999</v>
      </c>
      <c r="M76" s="73">
        <f>ROUND('8-1-2022 Lg Grp (Print)'!M76*1.15,2)</f>
        <v>19.559999999999999</v>
      </c>
      <c r="N76" s="59"/>
      <c r="O76" s="73">
        <f>ROUND('8-1-2022 Lg Grp (Print)'!O76*1.15,2)</f>
        <v>6.8</v>
      </c>
      <c r="P76" s="73">
        <f>ROUND('8-1-2022 Lg Grp (Print)'!P76*1.15,2)</f>
        <v>13.5</v>
      </c>
      <c r="Q76" s="73">
        <f>ROUND('8-1-2022 Lg Grp (Print)'!Q76*1.15,2)</f>
        <v>10.18</v>
      </c>
      <c r="R76" s="73">
        <f>ROUND('8-1-2022 Lg Grp (Print)'!R76*1.15,2)</f>
        <v>19.62</v>
      </c>
      <c r="S76" s="59"/>
      <c r="T76" s="73">
        <f>ROUND('8-1-2022 Lg Grp (Print)'!T76*1.15,2)</f>
        <v>6.36</v>
      </c>
      <c r="U76" s="73">
        <f>ROUND('8-1-2022 Lg Grp (Print)'!U76*1.15,2)</f>
        <v>12.63</v>
      </c>
      <c r="V76" s="73">
        <f>ROUND('8-1-2022 Lg Grp (Print)'!V76*1.15,2)</f>
        <v>9.52</v>
      </c>
      <c r="W76" s="73">
        <f>ROUND('8-1-2022 Lg Grp (Print)'!W76*1.15,2)</f>
        <v>18.350000000000001</v>
      </c>
      <c r="X76" s="78"/>
    </row>
    <row r="77" spans="2:24" x14ac:dyDescent="0.55000000000000004">
      <c r="B77" s="74" t="s">
        <v>61</v>
      </c>
      <c r="C77" s="75"/>
      <c r="D77" s="58"/>
      <c r="E77" s="73">
        <f>ROUND('8-1-2022 Lg Grp (Print)'!E77*1.15,2)</f>
        <v>7.87</v>
      </c>
      <c r="F77" s="73">
        <f>ROUND('8-1-2022 Lg Grp (Print)'!F77*1.15,2)</f>
        <v>15.7</v>
      </c>
      <c r="G77" s="73">
        <f>ROUND('8-1-2022 Lg Grp (Print)'!G77*1.15,2)</f>
        <v>11.78</v>
      </c>
      <c r="H77" s="73">
        <f>ROUND('8-1-2022 Lg Grp (Print)'!H77*1.15,2)</f>
        <v>22.8</v>
      </c>
      <c r="I77" s="59"/>
      <c r="J77" s="73">
        <f>ROUND('8-1-2022 Lg Grp (Print)'!J77*1.15,2)</f>
        <v>6.97</v>
      </c>
      <c r="K77" s="73">
        <f>ROUND('8-1-2022 Lg Grp (Print)'!K77*1.15,2)</f>
        <v>13.89</v>
      </c>
      <c r="L77" s="73">
        <f>ROUND('8-1-2022 Lg Grp (Print)'!L77*1.15,2)</f>
        <v>10.41</v>
      </c>
      <c r="M77" s="73">
        <f>ROUND('8-1-2022 Lg Grp (Print)'!M77*1.15,2)</f>
        <v>20.18</v>
      </c>
      <c r="N77" s="59"/>
      <c r="O77" s="73">
        <f>ROUND('8-1-2022 Lg Grp (Print)'!O77*1.15,2)</f>
        <v>6.99</v>
      </c>
      <c r="P77" s="73">
        <f>ROUND('8-1-2022 Lg Grp (Print)'!P77*1.15,2)</f>
        <v>13.92</v>
      </c>
      <c r="Q77" s="73">
        <f>ROUND('8-1-2022 Lg Grp (Print)'!Q77*1.15,2)</f>
        <v>10.48</v>
      </c>
      <c r="R77" s="73">
        <f>ROUND('8-1-2022 Lg Grp (Print)'!R77*1.15,2)</f>
        <v>20.22</v>
      </c>
      <c r="S77" s="59"/>
      <c r="T77" s="73">
        <f>ROUND('8-1-2022 Lg Grp (Print)'!T77*1.15,2)</f>
        <v>6.56</v>
      </c>
      <c r="U77" s="73">
        <f>ROUND('8-1-2022 Lg Grp (Print)'!U77*1.15,2)</f>
        <v>13.01</v>
      </c>
      <c r="V77" s="73">
        <f>ROUND('8-1-2022 Lg Grp (Print)'!V77*1.15,2)</f>
        <v>9.81</v>
      </c>
      <c r="W77" s="73">
        <f>ROUND('8-1-2022 Lg Grp (Print)'!W77*1.15,2)</f>
        <v>18.920000000000002</v>
      </c>
      <c r="X77" s="78"/>
    </row>
    <row r="78" spans="2:24" x14ac:dyDescent="0.55000000000000004">
      <c r="B78" s="74" t="s">
        <v>62</v>
      </c>
      <c r="C78" s="75"/>
      <c r="D78" s="58"/>
      <c r="E78" s="73">
        <f>ROUND('8-1-2022 Lg Grp (Print)'!E78*1.15,2)</f>
        <v>8.3000000000000007</v>
      </c>
      <c r="F78" s="73">
        <f>ROUND('8-1-2022 Lg Grp (Print)'!F78*1.15,2)</f>
        <v>16.68</v>
      </c>
      <c r="G78" s="73">
        <f>ROUND('8-1-2022 Lg Grp (Print)'!G78*1.15,2)</f>
        <v>12.45</v>
      </c>
      <c r="H78" s="73">
        <f>ROUND('8-1-2022 Lg Grp (Print)'!H78*1.15,2)</f>
        <v>24.16</v>
      </c>
      <c r="I78" s="59"/>
      <c r="J78" s="73">
        <f>ROUND('8-1-2022 Lg Grp (Print)'!J78*1.15,2)</f>
        <v>7.37</v>
      </c>
      <c r="K78" s="73">
        <f>ROUND('8-1-2022 Lg Grp (Print)'!K78*1.15,2)</f>
        <v>14.74</v>
      </c>
      <c r="L78" s="73">
        <f>ROUND('8-1-2022 Lg Grp (Print)'!L78*1.15,2)</f>
        <v>11.03</v>
      </c>
      <c r="M78" s="73">
        <f>ROUND('8-1-2022 Lg Grp (Print)'!M78*1.15,2)</f>
        <v>21.39</v>
      </c>
      <c r="N78" s="59"/>
      <c r="O78" s="73">
        <f>ROUND('8-1-2022 Lg Grp (Print)'!O78*1.15,2)</f>
        <v>7.41</v>
      </c>
      <c r="P78" s="73">
        <f>ROUND('8-1-2022 Lg Grp (Print)'!P78*1.15,2)</f>
        <v>14.78</v>
      </c>
      <c r="Q78" s="73">
        <f>ROUND('8-1-2022 Lg Grp (Print)'!Q78*1.15,2)</f>
        <v>11.07</v>
      </c>
      <c r="R78" s="73">
        <f>ROUND('8-1-2022 Lg Grp (Print)'!R78*1.15,2)</f>
        <v>21.47</v>
      </c>
      <c r="S78" s="59"/>
      <c r="T78" s="73">
        <f>ROUND('8-1-2022 Lg Grp (Print)'!T78*1.15,2)</f>
        <v>6.93</v>
      </c>
      <c r="U78" s="73">
        <f>ROUND('8-1-2022 Lg Grp (Print)'!U78*1.15,2)</f>
        <v>13.85</v>
      </c>
      <c r="V78" s="73">
        <f>ROUND('8-1-2022 Lg Grp (Print)'!V78*1.15,2)</f>
        <v>10.36</v>
      </c>
      <c r="W78" s="73">
        <f>ROUND('8-1-2022 Lg Grp (Print)'!W78*1.15,2)</f>
        <v>20.07</v>
      </c>
      <c r="X78" s="78"/>
    </row>
    <row r="79" spans="2:24" x14ac:dyDescent="0.55000000000000004">
      <c r="B79" s="74" t="s">
        <v>63</v>
      </c>
      <c r="C79" s="75"/>
      <c r="D79" s="58"/>
      <c r="E79" s="73">
        <f>ROUND('8-1-2022 Lg Grp (Print)'!E79*1.15,2)</f>
        <v>9.0399999999999991</v>
      </c>
      <c r="F79" s="73">
        <f>ROUND('8-1-2022 Lg Grp (Print)'!F79*1.15,2)</f>
        <v>18.079999999999998</v>
      </c>
      <c r="G79" s="73">
        <f>ROUND('8-1-2022 Lg Grp (Print)'!G79*1.15,2)</f>
        <v>13.49</v>
      </c>
      <c r="H79" s="73">
        <f>ROUND('8-1-2022 Lg Grp (Print)'!H79*1.15,2)</f>
        <v>26.22</v>
      </c>
      <c r="I79" s="59"/>
      <c r="J79" s="73">
        <f>ROUND('8-1-2022 Lg Grp (Print)'!J79*1.15,2)</f>
        <v>8.02</v>
      </c>
      <c r="K79" s="73">
        <f>ROUND('8-1-2022 Lg Grp (Print)'!K79*1.15,2)</f>
        <v>16.010000000000002</v>
      </c>
      <c r="L79" s="73">
        <f>ROUND('8-1-2022 Lg Grp (Print)'!L79*1.15,2)</f>
        <v>11.94</v>
      </c>
      <c r="M79" s="73">
        <f>ROUND('8-1-2022 Lg Grp (Print)'!M79*1.15,2)</f>
        <v>23.22</v>
      </c>
      <c r="N79" s="59"/>
      <c r="O79" s="73">
        <f>ROUND('8-1-2022 Lg Grp (Print)'!O79*1.15,2)</f>
        <v>7.88</v>
      </c>
      <c r="P79" s="73">
        <f>ROUND('8-1-2022 Lg Grp (Print)'!P79*1.15,2)</f>
        <v>15.78</v>
      </c>
      <c r="Q79" s="73">
        <f>ROUND('8-1-2022 Lg Grp (Print)'!Q79*1.15,2)</f>
        <v>11.72</v>
      </c>
      <c r="R79" s="73">
        <f>ROUND('8-1-2022 Lg Grp (Print)'!R79*1.15,2)</f>
        <v>22.82</v>
      </c>
      <c r="S79" s="59"/>
      <c r="T79" s="73">
        <f>ROUND('8-1-2022 Lg Grp (Print)'!T79*1.15,2)</f>
        <v>7.27</v>
      </c>
      <c r="U79" s="73">
        <f>ROUND('8-1-2022 Lg Grp (Print)'!U79*1.15,2)</f>
        <v>14.52</v>
      </c>
      <c r="V79" s="73">
        <f>ROUND('8-1-2022 Lg Grp (Print)'!V79*1.15,2)</f>
        <v>10.79</v>
      </c>
      <c r="W79" s="73">
        <f>ROUND('8-1-2022 Lg Grp (Print)'!W79*1.15,2)</f>
        <v>21.05</v>
      </c>
      <c r="X79" s="78"/>
    </row>
    <row r="80" spans="2:24" x14ac:dyDescent="0.55000000000000004">
      <c r="B80" s="74" t="s">
        <v>64</v>
      </c>
      <c r="C80" s="75"/>
      <c r="D80" s="58"/>
      <c r="E80" s="73">
        <f>ROUND('8-1-2022 Lg Grp (Print)'!E80*1.15,2)</f>
        <v>9.86</v>
      </c>
      <c r="F80" s="73">
        <f>ROUND('8-1-2022 Lg Grp (Print)'!F80*1.15,2)</f>
        <v>19.73</v>
      </c>
      <c r="G80" s="73">
        <f>ROUND('8-1-2022 Lg Grp (Print)'!G80*1.15,2)</f>
        <v>14.69</v>
      </c>
      <c r="H80" s="73">
        <f>ROUND('8-1-2022 Lg Grp (Print)'!H80*1.15,2)</f>
        <v>28.6</v>
      </c>
      <c r="I80" s="59"/>
      <c r="J80" s="73">
        <f>ROUND('8-1-2022 Lg Grp (Print)'!J80*1.15,2)</f>
        <v>8.73</v>
      </c>
      <c r="K80" s="73">
        <f>ROUND('8-1-2022 Lg Grp (Print)'!K80*1.15,2)</f>
        <v>17.46</v>
      </c>
      <c r="L80" s="73">
        <f>ROUND('8-1-2022 Lg Grp (Print)'!L80*1.15,2)</f>
        <v>13</v>
      </c>
      <c r="M80" s="73">
        <f>ROUND('8-1-2022 Lg Grp (Print)'!M80*1.15,2)</f>
        <v>25.3</v>
      </c>
      <c r="N80" s="59"/>
      <c r="O80" s="73">
        <f>ROUND('8-1-2022 Lg Grp (Print)'!O80*1.15,2)</f>
        <v>8.58</v>
      </c>
      <c r="P80" s="73">
        <f>ROUND('8-1-2022 Lg Grp (Print)'!P80*1.15,2)</f>
        <v>17.23</v>
      </c>
      <c r="Q80" s="73">
        <f>ROUND('8-1-2022 Lg Grp (Print)'!Q80*1.15,2)</f>
        <v>12.67</v>
      </c>
      <c r="R80" s="73">
        <f>ROUND('8-1-2022 Lg Grp (Print)'!R80*1.15,2)</f>
        <v>24.89</v>
      </c>
      <c r="S80" s="59"/>
      <c r="T80" s="73">
        <f>ROUND('8-1-2022 Lg Grp (Print)'!T80*1.15,2)</f>
        <v>7.9</v>
      </c>
      <c r="U80" s="73">
        <f>ROUND('8-1-2022 Lg Grp (Print)'!U80*1.15,2)</f>
        <v>15.88</v>
      </c>
      <c r="V80" s="73">
        <f>ROUND('8-1-2022 Lg Grp (Print)'!V80*1.15,2)</f>
        <v>11.72</v>
      </c>
      <c r="W80" s="73">
        <f>ROUND('8-1-2022 Lg Grp (Print)'!W80*1.15,2)</f>
        <v>22.97</v>
      </c>
      <c r="X80" s="78"/>
    </row>
    <row r="81" spans="2:25" x14ac:dyDescent="0.55000000000000004">
      <c r="B81" s="76" t="s">
        <v>65</v>
      </c>
      <c r="C81" s="77"/>
      <c r="D81" s="58"/>
      <c r="E81" s="73">
        <f>ROUND('8-1-2022 Lg Grp (Print)'!E81*1.15,2)</f>
        <v>10.4</v>
      </c>
      <c r="F81" s="73">
        <f>ROUND('8-1-2022 Lg Grp (Print)'!F81*1.15,2)</f>
        <v>20.84</v>
      </c>
      <c r="G81" s="73">
        <f>ROUND('8-1-2022 Lg Grp (Print)'!G81*1.15,2)</f>
        <v>15.46</v>
      </c>
      <c r="H81" s="73">
        <f>ROUND('8-1-2022 Lg Grp (Print)'!H81*1.15,2)</f>
        <v>30.19</v>
      </c>
      <c r="I81" s="59"/>
      <c r="J81" s="73">
        <f>ROUND('8-1-2022 Lg Grp (Print)'!J81*1.15,2)</f>
        <v>9.19</v>
      </c>
      <c r="K81" s="73">
        <f>ROUND('8-1-2022 Lg Grp (Print)'!K81*1.15,2)</f>
        <v>18.46</v>
      </c>
      <c r="L81" s="73">
        <f>ROUND('8-1-2022 Lg Grp (Print)'!L81*1.15,2)</f>
        <v>13.67</v>
      </c>
      <c r="M81" s="73">
        <f>ROUND('8-1-2022 Lg Grp (Print)'!M81*1.15,2)</f>
        <v>26.71</v>
      </c>
      <c r="N81" s="59"/>
      <c r="O81" s="73">
        <f>ROUND('8-1-2022 Lg Grp (Print)'!O81*1.15,2)</f>
        <v>9.07</v>
      </c>
      <c r="P81" s="73">
        <f>ROUND('8-1-2022 Lg Grp (Print)'!P81*1.15,2)</f>
        <v>18.22</v>
      </c>
      <c r="Q81" s="73">
        <f>ROUND('8-1-2022 Lg Grp (Print)'!Q81*1.15,2)</f>
        <v>13.33</v>
      </c>
      <c r="R81" s="73">
        <f>ROUND('8-1-2022 Lg Grp (Print)'!R81*1.15,2)</f>
        <v>26.29</v>
      </c>
      <c r="S81" s="59"/>
      <c r="T81" s="73">
        <f>ROUND('8-1-2022 Lg Grp (Print)'!T81*1.15,2)</f>
        <v>8.36</v>
      </c>
      <c r="U81" s="73">
        <f>ROUND('8-1-2022 Lg Grp (Print)'!U81*1.15,2)</f>
        <v>16.78</v>
      </c>
      <c r="V81" s="73">
        <f>ROUND('8-1-2022 Lg Grp (Print)'!V81*1.15,2)</f>
        <v>12.31</v>
      </c>
      <c r="W81" s="73">
        <f>ROUND('8-1-2022 Lg Grp (Print)'!W81*1.15,2)</f>
        <v>24.23</v>
      </c>
      <c r="X81" s="78"/>
    </row>
    <row r="82" spans="2:25" x14ac:dyDescent="0.55000000000000004">
      <c r="B82" s="58"/>
      <c r="C82" s="58"/>
      <c r="D82" s="58"/>
      <c r="E82" s="78"/>
      <c r="F82" s="78"/>
      <c r="G82" s="78"/>
      <c r="H82" s="78"/>
      <c r="I82" s="59"/>
      <c r="J82" s="78"/>
      <c r="K82" s="78"/>
      <c r="L82" s="78"/>
      <c r="M82" s="78"/>
      <c r="N82" s="59"/>
      <c r="O82" s="78"/>
      <c r="P82" s="78"/>
      <c r="Q82" s="78"/>
      <c r="R82" s="78"/>
      <c r="S82" s="59"/>
      <c r="T82" s="78"/>
      <c r="U82" s="78"/>
      <c r="V82" s="78"/>
      <c r="W82" s="78"/>
      <c r="X82" s="78"/>
    </row>
    <row r="83" spans="2:25" x14ac:dyDescent="0.55000000000000004">
      <c r="B83" s="71" t="s">
        <v>66</v>
      </c>
      <c r="C83" s="72"/>
      <c r="D83" s="58"/>
      <c r="E83" s="73">
        <f>ROUND('8-1-2022 Lg Grp (Print)'!E83*1.15,2)</f>
        <v>8.89</v>
      </c>
      <c r="F83" s="73">
        <f>ROUND('8-1-2022 Lg Grp (Print)'!F83*1.15,2)</f>
        <v>17.7</v>
      </c>
      <c r="G83" s="73">
        <f>ROUND('8-1-2022 Lg Grp (Print)'!G83*1.15,2)</f>
        <v>13.26</v>
      </c>
      <c r="H83" s="73">
        <f>ROUND('8-1-2022 Lg Grp (Print)'!H83*1.15,2)</f>
        <v>25.7</v>
      </c>
      <c r="I83" s="59"/>
      <c r="J83" s="73">
        <f>ROUND('8-1-2022 Lg Grp (Print)'!J83*1.15,2)</f>
        <v>7.84</v>
      </c>
      <c r="K83" s="73">
        <f>ROUND('8-1-2022 Lg Grp (Print)'!K83*1.15,2)</f>
        <v>15.67</v>
      </c>
      <c r="L83" s="73">
        <f>ROUND('8-1-2022 Lg Grp (Print)'!L83*1.15,2)</f>
        <v>11.74</v>
      </c>
      <c r="M83" s="73">
        <f>ROUND('8-1-2022 Lg Grp (Print)'!M83*1.15,2)</f>
        <v>22.77</v>
      </c>
      <c r="N83" s="59"/>
      <c r="O83" s="73">
        <f>ROUND('8-1-2022 Lg Grp (Print)'!O83*1.15,2)</f>
        <v>7.89</v>
      </c>
      <c r="P83" s="73">
        <f>ROUND('8-1-2022 Lg Grp (Print)'!P83*1.15,2)</f>
        <v>15.69</v>
      </c>
      <c r="Q83" s="73">
        <f>ROUND('8-1-2022 Lg Grp (Print)'!Q83*1.15,2)</f>
        <v>11.86</v>
      </c>
      <c r="R83" s="73">
        <f>ROUND('8-1-2022 Lg Grp (Print)'!R83*1.15,2)</f>
        <v>22.8</v>
      </c>
      <c r="S83" s="59"/>
      <c r="T83" s="73">
        <f>ROUND('8-1-2022 Lg Grp (Print)'!T83*1.15,2)</f>
        <v>7.41</v>
      </c>
      <c r="U83" s="73">
        <f>ROUND('8-1-2022 Lg Grp (Print)'!U83*1.15,2)</f>
        <v>14.7</v>
      </c>
      <c r="V83" s="73">
        <f>ROUND('8-1-2022 Lg Grp (Print)'!V83*1.15,2)</f>
        <v>11.07</v>
      </c>
      <c r="W83" s="73">
        <f>ROUND('8-1-2022 Lg Grp (Print)'!W83*1.15,2)</f>
        <v>21.37</v>
      </c>
      <c r="X83" s="78"/>
    </row>
    <row r="84" spans="2:25" x14ac:dyDescent="0.55000000000000004">
      <c r="B84" s="74" t="s">
        <v>67</v>
      </c>
      <c r="C84" s="75"/>
      <c r="D84" s="58"/>
      <c r="E84" s="73">
        <f>ROUND('8-1-2022 Lg Grp (Print)'!E84*1.15,2)</f>
        <v>9.15</v>
      </c>
      <c r="F84" s="73">
        <f>ROUND('8-1-2022 Lg Grp (Print)'!F84*1.15,2)</f>
        <v>18.27</v>
      </c>
      <c r="G84" s="73">
        <f>ROUND('8-1-2022 Lg Grp (Print)'!G84*1.15,2)</f>
        <v>13.66</v>
      </c>
      <c r="H84" s="73">
        <f>ROUND('8-1-2022 Lg Grp (Print)'!H84*1.15,2)</f>
        <v>26.51</v>
      </c>
      <c r="I84" s="59"/>
      <c r="J84" s="73">
        <f>ROUND('8-1-2022 Lg Grp (Print)'!J84*1.15,2)</f>
        <v>8.1</v>
      </c>
      <c r="K84" s="73">
        <f>ROUND('8-1-2022 Lg Grp (Print)'!K84*1.15,2)</f>
        <v>16.16</v>
      </c>
      <c r="L84" s="73">
        <f>ROUND('8-1-2022 Lg Grp (Print)'!L84*1.15,2)</f>
        <v>12.11</v>
      </c>
      <c r="M84" s="73">
        <f>ROUND('8-1-2022 Lg Grp (Print)'!M84*1.15,2)</f>
        <v>23.48</v>
      </c>
      <c r="N84" s="59"/>
      <c r="O84" s="73">
        <f>ROUND('8-1-2022 Lg Grp (Print)'!O84*1.15,2)</f>
        <v>8.1300000000000008</v>
      </c>
      <c r="P84" s="73">
        <f>ROUND('8-1-2022 Lg Grp (Print)'!P84*1.15,2)</f>
        <v>16.170000000000002</v>
      </c>
      <c r="Q84" s="73">
        <f>ROUND('8-1-2022 Lg Grp (Print)'!Q84*1.15,2)</f>
        <v>12.19</v>
      </c>
      <c r="R84" s="73">
        <f>ROUND('8-1-2022 Lg Grp (Print)'!R84*1.15,2)</f>
        <v>23.52</v>
      </c>
      <c r="S84" s="59"/>
      <c r="T84" s="73">
        <f>ROUND('8-1-2022 Lg Grp (Print)'!T84*1.15,2)</f>
        <v>7.61</v>
      </c>
      <c r="U84" s="73">
        <f>ROUND('8-1-2022 Lg Grp (Print)'!U84*1.15,2)</f>
        <v>15.13</v>
      </c>
      <c r="V84" s="73">
        <f>ROUND('8-1-2022 Lg Grp (Print)'!V84*1.15,2)</f>
        <v>11.39</v>
      </c>
      <c r="W84" s="73">
        <f>ROUND('8-1-2022 Lg Grp (Print)'!W84*1.15,2)</f>
        <v>21.99</v>
      </c>
      <c r="X84" s="78"/>
    </row>
    <row r="85" spans="2:25" x14ac:dyDescent="0.55000000000000004">
      <c r="B85" s="74" t="s">
        <v>68</v>
      </c>
      <c r="C85" s="75"/>
      <c r="D85" s="58"/>
      <c r="E85" s="73">
        <f>ROUND('8-1-2022 Lg Grp (Print)'!E85*1.15,2)</f>
        <v>9.7100000000000009</v>
      </c>
      <c r="F85" s="73">
        <f>ROUND('8-1-2022 Lg Grp (Print)'!F85*1.15,2)</f>
        <v>19.350000000000001</v>
      </c>
      <c r="G85" s="73">
        <f>ROUND('8-1-2022 Lg Grp (Print)'!G85*1.15,2)</f>
        <v>14.47</v>
      </c>
      <c r="H85" s="73">
        <f>ROUND('8-1-2022 Lg Grp (Print)'!H85*1.15,2)</f>
        <v>28.11</v>
      </c>
      <c r="I85" s="59"/>
      <c r="J85" s="73">
        <f>ROUND('8-1-2022 Lg Grp (Print)'!J85*1.15,2)</f>
        <v>8.58</v>
      </c>
      <c r="K85" s="73">
        <f>ROUND('8-1-2022 Lg Grp (Print)'!K85*1.15,2)</f>
        <v>17.12</v>
      </c>
      <c r="L85" s="73">
        <f>ROUND('8-1-2022 Lg Grp (Print)'!L85*1.15,2)</f>
        <v>12.81</v>
      </c>
      <c r="M85" s="73">
        <f>ROUND('8-1-2022 Lg Grp (Print)'!M85*1.15,2)</f>
        <v>24.89</v>
      </c>
      <c r="N85" s="59"/>
      <c r="O85" s="73">
        <f>ROUND('8-1-2022 Lg Grp (Print)'!O85*1.15,2)</f>
        <v>8.6300000000000008</v>
      </c>
      <c r="P85" s="73">
        <f>ROUND('8-1-2022 Lg Grp (Print)'!P85*1.15,2)</f>
        <v>17.190000000000001</v>
      </c>
      <c r="Q85" s="73">
        <f>ROUND('8-1-2022 Lg Grp (Print)'!Q85*1.15,2)</f>
        <v>12.86</v>
      </c>
      <c r="R85" s="73">
        <f>ROUND('8-1-2022 Lg Grp (Print)'!R85*1.15,2)</f>
        <v>24.94</v>
      </c>
      <c r="S85" s="59"/>
      <c r="T85" s="73">
        <f>ROUND('8-1-2022 Lg Grp (Print)'!T85*1.15,2)</f>
        <v>8.07</v>
      </c>
      <c r="U85" s="73">
        <f>ROUND('8-1-2022 Lg Grp (Print)'!U85*1.15,2)</f>
        <v>16.079999999999998</v>
      </c>
      <c r="V85" s="73">
        <f>ROUND('8-1-2022 Lg Grp (Print)'!V85*1.15,2)</f>
        <v>12.01</v>
      </c>
      <c r="W85" s="73">
        <f>ROUND('8-1-2022 Lg Grp (Print)'!W85*1.15,2)</f>
        <v>23.33</v>
      </c>
      <c r="X85" s="78"/>
    </row>
    <row r="86" spans="2:25" x14ac:dyDescent="0.55000000000000004">
      <c r="B86" s="74" t="s">
        <v>69</v>
      </c>
      <c r="C86" s="75"/>
      <c r="D86" s="58"/>
      <c r="E86" s="73">
        <f>ROUND('8-1-2022 Lg Grp (Print)'!E86*1.15,2)</f>
        <v>10.51</v>
      </c>
      <c r="F86" s="73">
        <f>ROUND('8-1-2022 Lg Grp (Print)'!F86*1.15,2)</f>
        <v>21.03</v>
      </c>
      <c r="G86" s="73">
        <f>ROUND('8-1-2022 Lg Grp (Print)'!G86*1.15,2)</f>
        <v>15.64</v>
      </c>
      <c r="H86" s="73">
        <f>ROUND('8-1-2022 Lg Grp (Print)'!H86*1.15,2)</f>
        <v>30.49</v>
      </c>
      <c r="I86" s="59"/>
      <c r="J86" s="73">
        <f>ROUND('8-1-2022 Lg Grp (Print)'!J86*1.15,2)</f>
        <v>9.32</v>
      </c>
      <c r="K86" s="73">
        <f>ROUND('8-1-2022 Lg Grp (Print)'!K86*1.15,2)</f>
        <v>18.61</v>
      </c>
      <c r="L86" s="73">
        <f>ROUND('8-1-2022 Lg Grp (Print)'!L86*1.15,2)</f>
        <v>13.88</v>
      </c>
      <c r="M86" s="73">
        <f>ROUND('8-1-2022 Lg Grp (Print)'!M86*1.15,2)</f>
        <v>27.01</v>
      </c>
      <c r="N86" s="59"/>
      <c r="O86" s="73">
        <f>ROUND('8-1-2022 Lg Grp (Print)'!O86*1.15,2)</f>
        <v>9.17</v>
      </c>
      <c r="P86" s="73">
        <f>ROUND('8-1-2022 Lg Grp (Print)'!P86*1.15,2)</f>
        <v>18.32</v>
      </c>
      <c r="Q86" s="73">
        <f>ROUND('8-1-2022 Lg Grp (Print)'!Q86*1.15,2)</f>
        <v>13.57</v>
      </c>
      <c r="R86" s="73">
        <f>ROUND('8-1-2022 Lg Grp (Print)'!R86*1.15,2)</f>
        <v>26.52</v>
      </c>
      <c r="S86" s="59"/>
      <c r="T86" s="73">
        <f>ROUND('8-1-2022 Lg Grp (Print)'!T86*1.15,2)</f>
        <v>8.4600000000000009</v>
      </c>
      <c r="U86" s="73">
        <f>ROUND('8-1-2022 Lg Grp (Print)'!U86*1.15,2)</f>
        <v>16.91</v>
      </c>
      <c r="V86" s="73">
        <f>ROUND('8-1-2022 Lg Grp (Print)'!V86*1.15,2)</f>
        <v>12.54</v>
      </c>
      <c r="W86" s="73">
        <f>ROUND('8-1-2022 Lg Grp (Print)'!W86*1.15,2)</f>
        <v>24.48</v>
      </c>
      <c r="X86" s="78"/>
    </row>
    <row r="87" spans="2:25" x14ac:dyDescent="0.55000000000000004">
      <c r="B87" s="74" t="s">
        <v>70</v>
      </c>
      <c r="C87" s="75"/>
      <c r="D87" s="58"/>
      <c r="E87" s="73">
        <f>ROUND('8-1-2022 Lg Grp (Print)'!E87*1.15,2)</f>
        <v>11.44</v>
      </c>
      <c r="F87" s="73">
        <f>ROUND('8-1-2022 Lg Grp (Print)'!F87*1.15,2)</f>
        <v>22.92</v>
      </c>
      <c r="G87" s="73">
        <f>ROUND('8-1-2022 Lg Grp (Print)'!G87*1.15,2)</f>
        <v>17.02</v>
      </c>
      <c r="H87" s="73">
        <f>ROUND('8-1-2022 Lg Grp (Print)'!H87*1.15,2)</f>
        <v>33.270000000000003</v>
      </c>
      <c r="I87" s="59"/>
      <c r="J87" s="73">
        <f>ROUND('8-1-2022 Lg Grp (Print)'!J87*1.15,2)</f>
        <v>10.14</v>
      </c>
      <c r="K87" s="73">
        <f>ROUND('8-1-2022 Lg Grp (Print)'!K87*1.15,2)</f>
        <v>20.32</v>
      </c>
      <c r="L87" s="73">
        <f>ROUND('8-1-2022 Lg Grp (Print)'!L87*1.15,2)</f>
        <v>15.07</v>
      </c>
      <c r="M87" s="73">
        <f>ROUND('8-1-2022 Lg Grp (Print)'!M87*1.15,2)</f>
        <v>29.42</v>
      </c>
      <c r="N87" s="59"/>
      <c r="O87" s="73">
        <f>ROUND('8-1-2022 Lg Grp (Print)'!O87*1.15,2)</f>
        <v>9.98</v>
      </c>
      <c r="P87" s="73">
        <f>ROUND('8-1-2022 Lg Grp (Print)'!P87*1.15,2)</f>
        <v>20.03</v>
      </c>
      <c r="Q87" s="73">
        <f>ROUND('8-1-2022 Lg Grp (Print)'!Q87*1.15,2)</f>
        <v>14.73</v>
      </c>
      <c r="R87" s="73">
        <f>ROUND('8-1-2022 Lg Grp (Print)'!R87*1.15,2)</f>
        <v>28.96</v>
      </c>
      <c r="S87" s="59"/>
      <c r="T87" s="73">
        <f>ROUND('8-1-2022 Lg Grp (Print)'!T87*1.15,2)</f>
        <v>9.19</v>
      </c>
      <c r="U87" s="73">
        <f>ROUND('8-1-2022 Lg Grp (Print)'!U87*1.15,2)</f>
        <v>18.489999999999998</v>
      </c>
      <c r="V87" s="73">
        <f>ROUND('8-1-2022 Lg Grp (Print)'!V87*1.15,2)</f>
        <v>13.56</v>
      </c>
      <c r="W87" s="73">
        <f>ROUND('8-1-2022 Lg Grp (Print)'!W87*1.15,2)</f>
        <v>26.69</v>
      </c>
      <c r="X87" s="78"/>
    </row>
    <row r="88" spans="2:25" x14ac:dyDescent="0.55000000000000004">
      <c r="B88" s="76" t="s">
        <v>71</v>
      </c>
      <c r="C88" s="77"/>
      <c r="D88" s="58"/>
      <c r="E88" s="73">
        <f>ROUND('8-1-2022 Lg Grp (Print)'!E88*1.15,2)</f>
        <v>12.1</v>
      </c>
      <c r="F88" s="73">
        <f>ROUND('8-1-2022 Lg Grp (Print)'!F88*1.15,2)</f>
        <v>24.22</v>
      </c>
      <c r="G88" s="73">
        <f>ROUND('8-1-2022 Lg Grp (Print)'!G88*1.15,2)</f>
        <v>17.920000000000002</v>
      </c>
      <c r="H88" s="73">
        <f>ROUND('8-1-2022 Lg Grp (Print)'!H88*1.15,2)</f>
        <v>35.1</v>
      </c>
      <c r="I88" s="59"/>
      <c r="J88" s="73">
        <f>ROUND('8-1-2022 Lg Grp (Print)'!J88*1.15,2)</f>
        <v>10.71</v>
      </c>
      <c r="K88" s="73">
        <f>ROUND('8-1-2022 Lg Grp (Print)'!K88*1.15,2)</f>
        <v>21.44</v>
      </c>
      <c r="L88" s="73">
        <f>ROUND('8-1-2022 Lg Grp (Print)'!L88*1.15,2)</f>
        <v>15.86</v>
      </c>
      <c r="M88" s="73">
        <f>ROUND('8-1-2022 Lg Grp (Print)'!M88*1.15,2)</f>
        <v>31.07</v>
      </c>
      <c r="N88" s="59"/>
      <c r="O88" s="73">
        <f>ROUND('8-1-2022 Lg Grp (Print)'!O88*1.15,2)</f>
        <v>10.52</v>
      </c>
      <c r="P88" s="73">
        <f>ROUND('8-1-2022 Lg Grp (Print)'!P88*1.15,2)</f>
        <v>21.17</v>
      </c>
      <c r="Q88" s="73">
        <f>ROUND('8-1-2022 Lg Grp (Print)'!Q88*1.15,2)</f>
        <v>15.46</v>
      </c>
      <c r="R88" s="73">
        <f>ROUND('8-1-2022 Lg Grp (Print)'!R88*1.15,2)</f>
        <v>30.53</v>
      </c>
      <c r="S88" s="59"/>
      <c r="T88" s="73">
        <f>ROUND('8-1-2022 Lg Grp (Print)'!T88*1.15,2)</f>
        <v>9.7100000000000009</v>
      </c>
      <c r="U88" s="73">
        <f>ROUND('8-1-2022 Lg Grp (Print)'!U88*1.15,2)</f>
        <v>19.53</v>
      </c>
      <c r="V88" s="73">
        <f>ROUND('8-1-2022 Lg Grp (Print)'!V88*1.15,2)</f>
        <v>14.26</v>
      </c>
      <c r="W88" s="73">
        <f>ROUND('8-1-2022 Lg Grp (Print)'!W88*1.15,2)</f>
        <v>28.18</v>
      </c>
      <c r="X88" s="78"/>
    </row>
    <row r="89" spans="2:25" x14ac:dyDescent="0.55000000000000004">
      <c r="B89" t="s">
        <v>85</v>
      </c>
      <c r="C89" s="58"/>
      <c r="D89" s="58"/>
      <c r="E89" s="78"/>
      <c r="F89" s="78"/>
      <c r="G89" s="78"/>
      <c r="H89" s="78"/>
      <c r="I89" s="59"/>
      <c r="J89" s="78"/>
      <c r="K89" s="78"/>
      <c r="L89" s="78"/>
      <c r="M89" s="78"/>
      <c r="N89" s="59"/>
      <c r="O89" s="78"/>
      <c r="P89" s="78"/>
      <c r="Q89" s="78"/>
      <c r="R89" s="78"/>
      <c r="S89" s="59"/>
      <c r="T89" s="78"/>
      <c r="U89" s="78"/>
      <c r="V89" s="78"/>
      <c r="W89" s="78"/>
      <c r="X89" s="78"/>
    </row>
    <row r="90" spans="2:25" x14ac:dyDescent="0.55000000000000004">
      <c r="B90" s="58"/>
      <c r="C90" s="58"/>
      <c r="D90" s="58"/>
      <c r="E90" s="78"/>
      <c r="F90" s="78"/>
      <c r="G90" s="78"/>
      <c r="H90" s="78"/>
      <c r="I90" s="59"/>
      <c r="J90" s="78"/>
      <c r="K90" s="78"/>
      <c r="L90" s="78"/>
      <c r="M90" s="78"/>
      <c r="N90" s="59"/>
      <c r="O90" s="78"/>
      <c r="P90" s="78"/>
      <c r="Q90" s="78"/>
      <c r="R90" s="78"/>
      <c r="S90" s="59"/>
      <c r="T90" s="78"/>
      <c r="U90" s="78"/>
      <c r="V90" s="78"/>
      <c r="W90" s="78"/>
      <c r="X90" s="78"/>
    </row>
    <row r="91" spans="2:25" x14ac:dyDescent="0.55000000000000004"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8"/>
    </row>
    <row r="92" spans="2:25" ht="20.399999999999999" x14ac:dyDescent="0.75">
      <c r="B92" s="178" t="s">
        <v>101</v>
      </c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80"/>
      <c r="X92" s="87"/>
      <c r="Y92" s="79"/>
    </row>
    <row r="93" spans="2:25" x14ac:dyDescent="0.55000000000000004">
      <c r="B93" s="181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3"/>
      <c r="X93" s="88"/>
    </row>
    <row r="94" spans="2:25" ht="20.399999999999999" x14ac:dyDescent="0.55000000000000004">
      <c r="B94" s="56"/>
      <c r="C94" s="57"/>
      <c r="D94" s="58"/>
      <c r="E94" s="190" t="s">
        <v>36</v>
      </c>
      <c r="F94" s="191"/>
      <c r="G94" s="191"/>
      <c r="H94" s="191"/>
      <c r="I94" s="191"/>
      <c r="J94" s="191"/>
      <c r="K94" s="191"/>
      <c r="L94" s="191"/>
      <c r="M94" s="192"/>
      <c r="N94" s="59"/>
      <c r="O94" s="190" t="s">
        <v>37</v>
      </c>
      <c r="P94" s="191"/>
      <c r="Q94" s="191"/>
      <c r="R94" s="191"/>
      <c r="S94" s="191"/>
      <c r="T94" s="191"/>
      <c r="U94" s="191"/>
      <c r="V94" s="191"/>
      <c r="W94" s="192"/>
      <c r="X94" s="90"/>
    </row>
    <row r="95" spans="2:25" ht="18.3" x14ac:dyDescent="0.55000000000000004">
      <c r="B95" s="60"/>
      <c r="C95" s="61"/>
      <c r="D95" s="58"/>
      <c r="E95" s="187" t="s">
        <v>38</v>
      </c>
      <c r="F95" s="188"/>
      <c r="G95" s="188"/>
      <c r="H95" s="188"/>
      <c r="I95" s="188"/>
      <c r="J95" s="188"/>
      <c r="K95" s="188"/>
      <c r="L95" s="188"/>
      <c r="M95" s="189"/>
      <c r="N95" s="59"/>
      <c r="O95" s="187" t="s">
        <v>39</v>
      </c>
      <c r="P95" s="188"/>
      <c r="Q95" s="188"/>
      <c r="R95" s="188"/>
      <c r="S95" s="188"/>
      <c r="T95" s="188"/>
      <c r="U95" s="188"/>
      <c r="V95" s="188"/>
      <c r="W95" s="189"/>
      <c r="X95" s="83"/>
    </row>
    <row r="96" spans="2:25" ht="15.6" x14ac:dyDescent="0.55000000000000004">
      <c r="B96" s="163" t="s">
        <v>86</v>
      </c>
      <c r="C96" s="164"/>
      <c r="D96" s="58"/>
      <c r="E96" s="193" t="s">
        <v>45</v>
      </c>
      <c r="F96" s="171"/>
      <c r="G96" s="171"/>
      <c r="H96" s="172"/>
      <c r="I96" s="62"/>
      <c r="J96" s="173" t="s">
        <v>46</v>
      </c>
      <c r="K96" s="174"/>
      <c r="L96" s="174"/>
      <c r="M96" s="175"/>
      <c r="N96" s="62"/>
      <c r="O96" s="170" t="s">
        <v>45</v>
      </c>
      <c r="P96" s="171"/>
      <c r="Q96" s="171"/>
      <c r="R96" s="172"/>
      <c r="S96" s="62"/>
      <c r="T96" s="173" t="s">
        <v>46</v>
      </c>
      <c r="U96" s="174"/>
      <c r="V96" s="174"/>
      <c r="W96" s="175"/>
      <c r="X96" s="84"/>
    </row>
    <row r="97" spans="2:24" ht="15.6" x14ac:dyDescent="0.55000000000000004">
      <c r="B97" s="176">
        <f>$B$7</f>
        <v>45231</v>
      </c>
      <c r="C97" s="177"/>
      <c r="D97" s="58"/>
      <c r="E97" s="63" t="s">
        <v>12</v>
      </c>
      <c r="F97" s="64" t="s">
        <v>12</v>
      </c>
      <c r="G97" s="63" t="s">
        <v>12</v>
      </c>
      <c r="H97" s="63" t="s">
        <v>12</v>
      </c>
      <c r="I97" s="62"/>
      <c r="J97" s="63" t="s">
        <v>12</v>
      </c>
      <c r="K97" s="63" t="s">
        <v>12</v>
      </c>
      <c r="L97" s="63" t="s">
        <v>12</v>
      </c>
      <c r="M97" s="64" t="s">
        <v>12</v>
      </c>
      <c r="N97" s="62"/>
      <c r="O97" s="63" t="s">
        <v>12</v>
      </c>
      <c r="P97" s="63" t="s">
        <v>12</v>
      </c>
      <c r="Q97" s="63" t="s">
        <v>12</v>
      </c>
      <c r="R97" s="63" t="s">
        <v>12</v>
      </c>
      <c r="S97" s="62"/>
      <c r="T97" s="63" t="s">
        <v>12</v>
      </c>
      <c r="U97" s="63" t="s">
        <v>12</v>
      </c>
      <c r="V97" s="63" t="s">
        <v>12</v>
      </c>
      <c r="W97" s="64" t="s">
        <v>12</v>
      </c>
      <c r="X97" s="85"/>
    </row>
    <row r="98" spans="2:24" ht="18.3" x14ac:dyDescent="0.55000000000000004">
      <c r="B98" s="168" t="s">
        <v>13</v>
      </c>
      <c r="C98" s="169"/>
      <c r="D98" s="58"/>
      <c r="E98" s="65" t="s">
        <v>47</v>
      </c>
      <c r="F98" s="66" t="s">
        <v>14</v>
      </c>
      <c r="G98" s="67" t="s">
        <v>15</v>
      </c>
      <c r="H98" s="67" t="s">
        <v>16</v>
      </c>
      <c r="I98" s="62"/>
      <c r="J98" s="65" t="s">
        <v>47</v>
      </c>
      <c r="K98" s="67" t="s">
        <v>14</v>
      </c>
      <c r="L98" s="67" t="s">
        <v>15</v>
      </c>
      <c r="M98" s="66" t="s">
        <v>16</v>
      </c>
      <c r="N98" s="62"/>
      <c r="O98" s="65" t="s">
        <v>47</v>
      </c>
      <c r="P98" s="67" t="s">
        <v>14</v>
      </c>
      <c r="Q98" s="67" t="s">
        <v>15</v>
      </c>
      <c r="R98" s="67" t="s">
        <v>16</v>
      </c>
      <c r="S98" s="62"/>
      <c r="T98" s="65" t="s">
        <v>47</v>
      </c>
      <c r="U98" s="67" t="s">
        <v>14</v>
      </c>
      <c r="V98" s="67" t="s">
        <v>15</v>
      </c>
      <c r="W98" s="66" t="s">
        <v>16</v>
      </c>
      <c r="X98" s="86"/>
    </row>
    <row r="99" spans="2:24" x14ac:dyDescent="0.55000000000000004">
      <c r="B99" s="58"/>
      <c r="C99" s="68"/>
      <c r="D99" s="68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</row>
    <row r="100" spans="2:24" x14ac:dyDescent="0.55000000000000004">
      <c r="B100" s="71" t="s">
        <v>48</v>
      </c>
      <c r="C100" s="72"/>
      <c r="D100" s="58"/>
      <c r="E100" s="73">
        <f>ROUND('8-1-2022 Lg Grp (Print)'!E100*1.15,2)</f>
        <v>3.77</v>
      </c>
      <c r="F100" s="73">
        <f>ROUND('8-1-2022 Lg Grp (Print)'!F100*1.15,2)</f>
        <v>7.6</v>
      </c>
      <c r="G100" s="73">
        <f>ROUND('8-1-2022 Lg Grp (Print)'!G100*1.15,2)</f>
        <v>5.69</v>
      </c>
      <c r="H100" s="73">
        <f>ROUND('8-1-2022 Lg Grp (Print)'!H100*1.15,2)</f>
        <v>11.03</v>
      </c>
      <c r="I100" s="59"/>
      <c r="J100" s="73">
        <f>ROUND('8-1-2022 Lg Grp (Print)'!J100*1.15,2)</f>
        <v>3.27</v>
      </c>
      <c r="K100" s="73">
        <f>ROUND('8-1-2022 Lg Grp (Print)'!K100*1.15,2)</f>
        <v>6.56</v>
      </c>
      <c r="L100" s="73">
        <f>ROUND('8-1-2022 Lg Grp (Print)'!L100*1.15,2)</f>
        <v>4.92</v>
      </c>
      <c r="M100" s="73">
        <f>ROUND('8-1-2022 Lg Grp (Print)'!M100*1.15,2)</f>
        <v>9.51</v>
      </c>
      <c r="N100" s="59"/>
      <c r="O100" s="73">
        <f>ROUND('8-1-2022 Lg Grp (Print)'!O100*1.15,2)</f>
        <v>3.51</v>
      </c>
      <c r="P100" s="73">
        <f>ROUND('8-1-2022 Lg Grp (Print)'!P100*1.15,2)</f>
        <v>7.02</v>
      </c>
      <c r="Q100" s="73">
        <f>ROUND('8-1-2022 Lg Grp (Print)'!Q100*1.15,2)</f>
        <v>5.27</v>
      </c>
      <c r="R100" s="73">
        <f>ROUND('8-1-2022 Lg Grp (Print)'!R100*1.15,2)</f>
        <v>10.19</v>
      </c>
      <c r="S100" s="59"/>
      <c r="T100" s="73">
        <f>ROUND('8-1-2022 Lg Grp (Print)'!T100*1.15,2)</f>
        <v>3.16</v>
      </c>
      <c r="U100" s="73">
        <f>ROUND('8-1-2022 Lg Grp (Print)'!U100*1.15,2)</f>
        <v>6.33</v>
      </c>
      <c r="V100" s="73">
        <f>ROUND('8-1-2022 Lg Grp (Print)'!V100*1.15,2)</f>
        <v>4.74</v>
      </c>
      <c r="W100" s="73">
        <f>ROUND('8-1-2022 Lg Grp (Print)'!W100*1.15,2)</f>
        <v>9.18</v>
      </c>
      <c r="X100" s="78"/>
    </row>
    <row r="101" spans="2:24" x14ac:dyDescent="0.55000000000000004">
      <c r="B101" s="74" t="s">
        <v>6</v>
      </c>
      <c r="C101" s="75"/>
      <c r="D101" s="58"/>
      <c r="E101" s="73">
        <f>ROUND('8-1-2022 Lg Grp (Print)'!E101*1.15,2)</f>
        <v>3.88</v>
      </c>
      <c r="F101" s="73">
        <f>ROUND('8-1-2022 Lg Grp (Print)'!F101*1.15,2)</f>
        <v>7.8</v>
      </c>
      <c r="G101" s="73">
        <f>ROUND('8-1-2022 Lg Grp (Print)'!G101*1.15,2)</f>
        <v>5.85</v>
      </c>
      <c r="H101" s="73">
        <f>ROUND('8-1-2022 Lg Grp (Print)'!H101*1.15,2)</f>
        <v>11.3</v>
      </c>
      <c r="I101" s="59"/>
      <c r="J101" s="73">
        <f>ROUND('8-1-2022 Lg Grp (Print)'!J101*1.15,2)</f>
        <v>3.34</v>
      </c>
      <c r="K101" s="73">
        <f>ROUND('8-1-2022 Lg Grp (Print)'!K101*1.15,2)</f>
        <v>6.7</v>
      </c>
      <c r="L101" s="73">
        <f>ROUND('8-1-2022 Lg Grp (Print)'!L101*1.15,2)</f>
        <v>5.04</v>
      </c>
      <c r="M101" s="73">
        <f>ROUND('8-1-2022 Lg Grp (Print)'!M101*1.15,2)</f>
        <v>9.76</v>
      </c>
      <c r="N101" s="59"/>
      <c r="O101" s="73">
        <f>ROUND('8-1-2022 Lg Grp (Print)'!O101*1.15,2)</f>
        <v>3.59</v>
      </c>
      <c r="P101" s="73">
        <f>ROUND('8-1-2022 Lg Grp (Print)'!P101*1.15,2)</f>
        <v>7.19</v>
      </c>
      <c r="Q101" s="73">
        <f>ROUND('8-1-2022 Lg Grp (Print)'!Q101*1.15,2)</f>
        <v>5.39</v>
      </c>
      <c r="R101" s="73">
        <f>ROUND('8-1-2022 Lg Grp (Print)'!R101*1.15,2)</f>
        <v>10.42</v>
      </c>
      <c r="S101" s="59"/>
      <c r="T101" s="73">
        <f>ROUND('8-1-2022 Lg Grp (Print)'!T101*1.15,2)</f>
        <v>3.21</v>
      </c>
      <c r="U101" s="73">
        <f>ROUND('8-1-2022 Lg Grp (Print)'!U101*1.15,2)</f>
        <v>6.47</v>
      </c>
      <c r="V101" s="73">
        <f>ROUND('8-1-2022 Lg Grp (Print)'!V101*1.15,2)</f>
        <v>4.84</v>
      </c>
      <c r="W101" s="73">
        <f>ROUND('8-1-2022 Lg Grp (Print)'!W101*1.15,2)</f>
        <v>9.3800000000000008</v>
      </c>
      <c r="X101" s="78"/>
    </row>
    <row r="102" spans="2:24" x14ac:dyDescent="0.55000000000000004">
      <c r="B102" s="74" t="s">
        <v>49</v>
      </c>
      <c r="C102" s="75"/>
      <c r="D102" s="58"/>
      <c r="E102" s="73">
        <f>ROUND('8-1-2022 Lg Grp (Print)'!E102*1.15,2)</f>
        <v>4.08</v>
      </c>
      <c r="F102" s="73">
        <f>ROUND('8-1-2022 Lg Grp (Print)'!F102*1.15,2)</f>
        <v>8.19</v>
      </c>
      <c r="G102" s="73">
        <f>ROUND('8-1-2022 Lg Grp (Print)'!G102*1.15,2)</f>
        <v>6.15</v>
      </c>
      <c r="H102" s="73">
        <f>ROUND('8-1-2022 Lg Grp (Print)'!H102*1.15,2)</f>
        <v>11.88</v>
      </c>
      <c r="I102" s="59"/>
      <c r="J102" s="73">
        <f>ROUND('8-1-2022 Lg Grp (Print)'!J102*1.15,2)</f>
        <v>3.52</v>
      </c>
      <c r="K102" s="73">
        <f>ROUND('8-1-2022 Lg Grp (Print)'!K102*1.15,2)</f>
        <v>7.02</v>
      </c>
      <c r="L102" s="73">
        <f>ROUND('8-1-2022 Lg Grp (Print)'!L102*1.15,2)</f>
        <v>5.28</v>
      </c>
      <c r="M102" s="73">
        <f>ROUND('8-1-2022 Lg Grp (Print)'!M102*1.15,2)</f>
        <v>10.19</v>
      </c>
      <c r="N102" s="59"/>
      <c r="O102" s="73">
        <f>ROUND('8-1-2022 Lg Grp (Print)'!O102*1.15,2)</f>
        <v>3.76</v>
      </c>
      <c r="P102" s="73">
        <f>ROUND('8-1-2022 Lg Grp (Print)'!P102*1.15,2)</f>
        <v>7.53</v>
      </c>
      <c r="Q102" s="73">
        <f>ROUND('8-1-2022 Lg Grp (Print)'!Q102*1.15,2)</f>
        <v>5.66</v>
      </c>
      <c r="R102" s="73">
        <f>ROUND('8-1-2022 Lg Grp (Print)'!R102*1.15,2)</f>
        <v>10.95</v>
      </c>
      <c r="S102" s="59"/>
      <c r="T102" s="73">
        <f>ROUND('8-1-2022 Lg Grp (Print)'!T102*1.15,2)</f>
        <v>3.39</v>
      </c>
      <c r="U102" s="73">
        <f>ROUND('8-1-2022 Lg Grp (Print)'!U102*1.15,2)</f>
        <v>6.79</v>
      </c>
      <c r="V102" s="73">
        <f>ROUND('8-1-2022 Lg Grp (Print)'!V102*1.15,2)</f>
        <v>5.07</v>
      </c>
      <c r="W102" s="73">
        <f>ROUND('8-1-2022 Lg Grp (Print)'!W102*1.15,2)</f>
        <v>9.81</v>
      </c>
      <c r="X102" s="78"/>
    </row>
    <row r="103" spans="2:24" x14ac:dyDescent="0.55000000000000004">
      <c r="B103" s="74" t="s">
        <v>7</v>
      </c>
      <c r="C103" s="75"/>
      <c r="D103" s="58"/>
      <c r="E103" s="73">
        <f>ROUND('8-1-2022 Lg Grp (Print)'!E103*1.15,2)</f>
        <v>4.3899999999999997</v>
      </c>
      <c r="F103" s="73">
        <f>ROUND('8-1-2022 Lg Grp (Print)'!F103*1.15,2)</f>
        <v>8.74</v>
      </c>
      <c r="G103" s="73">
        <f>ROUND('8-1-2022 Lg Grp (Print)'!G103*1.15,2)</f>
        <v>6.57</v>
      </c>
      <c r="H103" s="73">
        <f>ROUND('8-1-2022 Lg Grp (Print)'!H103*1.15,2)</f>
        <v>12.67</v>
      </c>
      <c r="I103" s="59"/>
      <c r="J103" s="73">
        <f>ROUND('8-1-2022 Lg Grp (Print)'!J103*1.15,2)</f>
        <v>3.75</v>
      </c>
      <c r="K103" s="73">
        <f>ROUND('8-1-2022 Lg Grp (Print)'!K103*1.15,2)</f>
        <v>7.51</v>
      </c>
      <c r="L103" s="73">
        <f>ROUND('8-1-2022 Lg Grp (Print)'!L103*1.15,2)</f>
        <v>5.64</v>
      </c>
      <c r="M103" s="73">
        <f>ROUND('8-1-2022 Lg Grp (Print)'!M103*1.15,2)</f>
        <v>10.89</v>
      </c>
      <c r="N103" s="59"/>
      <c r="O103" s="73">
        <f>ROUND('8-1-2022 Lg Grp (Print)'!O103*1.15,2)</f>
        <v>3.89</v>
      </c>
      <c r="P103" s="73">
        <f>ROUND('8-1-2022 Lg Grp (Print)'!P103*1.15,2)</f>
        <v>7.76</v>
      </c>
      <c r="Q103" s="73">
        <f>ROUND('8-1-2022 Lg Grp (Print)'!Q103*1.15,2)</f>
        <v>5.85</v>
      </c>
      <c r="R103" s="73">
        <f>ROUND('8-1-2022 Lg Grp (Print)'!R103*1.15,2)</f>
        <v>11.28</v>
      </c>
      <c r="S103" s="59"/>
      <c r="T103" s="73">
        <f>ROUND('8-1-2022 Lg Grp (Print)'!T103*1.15,2)</f>
        <v>3.39</v>
      </c>
      <c r="U103" s="73">
        <f>ROUND('8-1-2022 Lg Grp (Print)'!U103*1.15,2)</f>
        <v>6.79</v>
      </c>
      <c r="V103" s="73">
        <f>ROUND('8-1-2022 Lg Grp (Print)'!V103*1.15,2)</f>
        <v>5.08</v>
      </c>
      <c r="W103" s="73">
        <f>ROUND('8-1-2022 Lg Grp (Print)'!W103*1.15,2)</f>
        <v>9.81</v>
      </c>
      <c r="X103" s="78"/>
    </row>
    <row r="104" spans="2:24" x14ac:dyDescent="0.55000000000000004">
      <c r="B104" s="74" t="s">
        <v>50</v>
      </c>
      <c r="C104" s="75"/>
      <c r="D104" s="58"/>
      <c r="E104" s="73">
        <f>ROUND('8-1-2022 Lg Grp (Print)'!E104*1.15,2)</f>
        <v>4.74</v>
      </c>
      <c r="F104" s="73">
        <f>ROUND('8-1-2022 Lg Grp (Print)'!F104*1.15,2)</f>
        <v>9.42</v>
      </c>
      <c r="G104" s="73">
        <f>ROUND('8-1-2022 Lg Grp (Print)'!G104*1.15,2)</f>
        <v>7.1</v>
      </c>
      <c r="H104" s="73">
        <f>ROUND('8-1-2022 Lg Grp (Print)'!H104*1.15,2)</f>
        <v>13.62</v>
      </c>
      <c r="I104" s="59"/>
      <c r="J104" s="73">
        <f>ROUND('8-1-2022 Lg Grp (Print)'!J104*1.15,2)</f>
        <v>4.0599999999999996</v>
      </c>
      <c r="K104" s="73">
        <f>ROUND('8-1-2022 Lg Grp (Print)'!K104*1.15,2)</f>
        <v>8.07</v>
      </c>
      <c r="L104" s="73">
        <f>ROUND('8-1-2022 Lg Grp (Print)'!L104*1.15,2)</f>
        <v>6.04</v>
      </c>
      <c r="M104" s="73">
        <f>ROUND('8-1-2022 Lg Grp (Print)'!M104*1.15,2)</f>
        <v>11.66</v>
      </c>
      <c r="N104" s="59"/>
      <c r="O104" s="73">
        <f>ROUND('8-1-2022 Lg Grp (Print)'!O104*1.15,2)</f>
        <v>4.17</v>
      </c>
      <c r="P104" s="73">
        <f>ROUND('8-1-2022 Lg Grp (Print)'!P104*1.15,2)</f>
        <v>8.36</v>
      </c>
      <c r="Q104" s="73">
        <f>ROUND('8-1-2022 Lg Grp (Print)'!Q104*1.15,2)</f>
        <v>6.31</v>
      </c>
      <c r="R104" s="73">
        <f>ROUND('8-1-2022 Lg Grp (Print)'!R104*1.15,2)</f>
        <v>12.09</v>
      </c>
      <c r="S104" s="59"/>
      <c r="T104" s="73">
        <f>ROUND('8-1-2022 Lg Grp (Print)'!T104*1.15,2)</f>
        <v>3.63</v>
      </c>
      <c r="U104" s="73">
        <f>ROUND('8-1-2022 Lg Grp (Print)'!U104*1.15,2)</f>
        <v>7.22</v>
      </c>
      <c r="V104" s="73">
        <f>ROUND('8-1-2022 Lg Grp (Print)'!V104*1.15,2)</f>
        <v>5.44</v>
      </c>
      <c r="W104" s="73">
        <f>ROUND('8-1-2022 Lg Grp (Print)'!W104*1.15,2)</f>
        <v>10.5</v>
      </c>
      <c r="X104" s="78"/>
    </row>
    <row r="105" spans="2:24" x14ac:dyDescent="0.55000000000000004">
      <c r="B105" s="76" t="s">
        <v>51</v>
      </c>
      <c r="C105" s="77"/>
      <c r="D105" s="58"/>
      <c r="E105" s="73">
        <f>ROUND('8-1-2022 Lg Grp (Print)'!E105*1.15,2)</f>
        <v>4.96</v>
      </c>
      <c r="F105" s="73">
        <f>ROUND('8-1-2022 Lg Grp (Print)'!F105*1.15,2)</f>
        <v>9.83</v>
      </c>
      <c r="G105" s="73">
        <f>ROUND('8-1-2022 Lg Grp (Print)'!G105*1.15,2)</f>
        <v>7.42</v>
      </c>
      <c r="H105" s="73">
        <f>ROUND('8-1-2022 Lg Grp (Print)'!H105*1.15,2)</f>
        <v>14.27</v>
      </c>
      <c r="I105" s="59"/>
      <c r="J105" s="73">
        <f>ROUND('8-1-2022 Lg Grp (Print)'!J105*1.15,2)</f>
        <v>4.22</v>
      </c>
      <c r="K105" s="73">
        <f>ROUND('8-1-2022 Lg Grp (Print)'!K105*1.15,2)</f>
        <v>8.42</v>
      </c>
      <c r="L105" s="73">
        <f>ROUND('8-1-2022 Lg Grp (Print)'!L105*1.15,2)</f>
        <v>6.31</v>
      </c>
      <c r="M105" s="73">
        <f>ROUND('8-1-2022 Lg Grp (Print)'!M105*1.15,2)</f>
        <v>12.18</v>
      </c>
      <c r="N105" s="59"/>
      <c r="O105" s="73">
        <f>ROUND('8-1-2022 Lg Grp (Print)'!O105*1.15,2)</f>
        <v>4.38</v>
      </c>
      <c r="P105" s="73">
        <f>ROUND('8-1-2022 Lg Grp (Print)'!P105*1.15,2)</f>
        <v>8.69</v>
      </c>
      <c r="Q105" s="73">
        <f>ROUND('8-1-2022 Lg Grp (Print)'!Q105*1.15,2)</f>
        <v>6.6</v>
      </c>
      <c r="R105" s="73">
        <f>ROUND('8-1-2022 Lg Grp (Print)'!R105*1.15,2)</f>
        <v>12.64</v>
      </c>
      <c r="S105" s="59"/>
      <c r="T105" s="73">
        <f>ROUND('8-1-2022 Lg Grp (Print)'!T105*1.15,2)</f>
        <v>3.8</v>
      </c>
      <c r="U105" s="73">
        <f>ROUND('8-1-2022 Lg Grp (Print)'!U105*1.15,2)</f>
        <v>7.54</v>
      </c>
      <c r="V105" s="73">
        <f>ROUND('8-1-2022 Lg Grp (Print)'!V105*1.15,2)</f>
        <v>5.69</v>
      </c>
      <c r="W105" s="73">
        <f>ROUND('8-1-2022 Lg Grp (Print)'!W105*1.15,2)</f>
        <v>10.96</v>
      </c>
      <c r="X105" s="78"/>
    </row>
    <row r="106" spans="2:24" x14ac:dyDescent="0.55000000000000004">
      <c r="B106" s="58"/>
      <c r="C106" s="58"/>
      <c r="D106" s="58"/>
      <c r="E106" s="78"/>
      <c r="F106" s="78"/>
      <c r="G106" s="78"/>
      <c r="H106" s="78"/>
      <c r="I106" s="59"/>
      <c r="J106" s="78"/>
      <c r="K106" s="78"/>
      <c r="L106" s="78"/>
      <c r="M106" s="78"/>
      <c r="N106" s="59"/>
      <c r="O106" s="78"/>
      <c r="P106" s="78"/>
      <c r="Q106" s="78"/>
      <c r="R106" s="78"/>
      <c r="S106" s="59"/>
      <c r="T106" s="78"/>
      <c r="U106" s="78"/>
      <c r="V106" s="78"/>
      <c r="W106" s="78"/>
      <c r="X106" s="78"/>
    </row>
    <row r="107" spans="2:24" x14ac:dyDescent="0.55000000000000004">
      <c r="B107" s="71" t="s">
        <v>52</v>
      </c>
      <c r="C107" s="72"/>
      <c r="D107" s="58"/>
      <c r="E107" s="73">
        <f>ROUND('8-1-2022 Lg Grp (Print)'!E107*1.15,2)</f>
        <v>4.4000000000000004</v>
      </c>
      <c r="F107" s="73">
        <f>ROUND('8-1-2022 Lg Grp (Print)'!F107*1.15,2)</f>
        <v>8.7899999999999991</v>
      </c>
      <c r="G107" s="73">
        <f>ROUND('8-1-2022 Lg Grp (Print)'!G107*1.15,2)</f>
        <v>6.61</v>
      </c>
      <c r="H107" s="73">
        <f>ROUND('8-1-2022 Lg Grp (Print)'!H107*1.15,2)</f>
        <v>12.81</v>
      </c>
      <c r="I107" s="59"/>
      <c r="J107" s="73">
        <f>ROUND('8-1-2022 Lg Grp (Print)'!J107*1.15,2)</f>
        <v>3.77</v>
      </c>
      <c r="K107" s="73">
        <f>ROUND('8-1-2022 Lg Grp (Print)'!K107*1.15,2)</f>
        <v>7.57</v>
      </c>
      <c r="L107" s="73">
        <f>ROUND('8-1-2022 Lg Grp (Print)'!L107*1.15,2)</f>
        <v>5.67</v>
      </c>
      <c r="M107" s="73">
        <f>ROUND('8-1-2022 Lg Grp (Print)'!M107*1.15,2)</f>
        <v>11.01</v>
      </c>
      <c r="N107" s="59"/>
      <c r="O107" s="73">
        <f>ROUND('8-1-2022 Lg Grp (Print)'!O107*1.15,2)</f>
        <v>4.07</v>
      </c>
      <c r="P107" s="73">
        <f>ROUND('8-1-2022 Lg Grp (Print)'!P107*1.15,2)</f>
        <v>8.11</v>
      </c>
      <c r="Q107" s="73">
        <f>ROUND('8-1-2022 Lg Grp (Print)'!Q107*1.15,2)</f>
        <v>6.08</v>
      </c>
      <c r="R107" s="73">
        <f>ROUND('8-1-2022 Lg Grp (Print)'!R107*1.15,2)</f>
        <v>11.78</v>
      </c>
      <c r="S107" s="59"/>
      <c r="T107" s="73">
        <f>ROUND('8-1-2022 Lg Grp (Print)'!T107*1.15,2)</f>
        <v>3.67</v>
      </c>
      <c r="U107" s="73">
        <f>ROUND('8-1-2022 Lg Grp (Print)'!U107*1.15,2)</f>
        <v>7.3</v>
      </c>
      <c r="V107" s="73">
        <f>ROUND('8-1-2022 Lg Grp (Print)'!V107*1.15,2)</f>
        <v>5.46</v>
      </c>
      <c r="W107" s="73">
        <f>ROUND('8-1-2022 Lg Grp (Print)'!W107*1.15,2)</f>
        <v>10.59</v>
      </c>
      <c r="X107" s="78"/>
    </row>
    <row r="108" spans="2:24" x14ac:dyDescent="0.55000000000000004">
      <c r="B108" s="74" t="s">
        <v>8</v>
      </c>
      <c r="C108" s="75"/>
      <c r="D108" s="58"/>
      <c r="E108" s="73">
        <f>ROUND('8-1-2022 Lg Grp (Print)'!E108*1.15,2)</f>
        <v>4.5199999999999996</v>
      </c>
      <c r="F108" s="73">
        <f>ROUND('8-1-2022 Lg Grp (Print)'!F108*1.15,2)</f>
        <v>9.0299999999999994</v>
      </c>
      <c r="G108" s="73">
        <f>ROUND('8-1-2022 Lg Grp (Print)'!G108*1.15,2)</f>
        <v>6.8</v>
      </c>
      <c r="H108" s="73">
        <f>ROUND('8-1-2022 Lg Grp (Print)'!H108*1.15,2)</f>
        <v>13.13</v>
      </c>
      <c r="I108" s="59"/>
      <c r="J108" s="73">
        <f>ROUND('8-1-2022 Lg Grp (Print)'!J108*1.15,2)</f>
        <v>3.88</v>
      </c>
      <c r="K108" s="73">
        <f>ROUND('8-1-2022 Lg Grp (Print)'!K108*1.15,2)</f>
        <v>7.76</v>
      </c>
      <c r="L108" s="73">
        <f>ROUND('8-1-2022 Lg Grp (Print)'!L108*1.15,2)</f>
        <v>5.81</v>
      </c>
      <c r="M108" s="73">
        <f>ROUND('8-1-2022 Lg Grp (Print)'!M108*1.15,2)</f>
        <v>11.28</v>
      </c>
      <c r="N108" s="59"/>
      <c r="O108" s="73">
        <f>ROUND('8-1-2022 Lg Grp (Print)'!O108*1.15,2)</f>
        <v>4.16</v>
      </c>
      <c r="P108" s="73">
        <f>ROUND('8-1-2022 Lg Grp (Print)'!P108*1.15,2)</f>
        <v>8.3000000000000007</v>
      </c>
      <c r="Q108" s="73">
        <f>ROUND('8-1-2022 Lg Grp (Print)'!Q108*1.15,2)</f>
        <v>6.23</v>
      </c>
      <c r="R108" s="73">
        <f>ROUND('8-1-2022 Lg Grp (Print)'!R108*1.15,2)</f>
        <v>12.09</v>
      </c>
      <c r="S108" s="59"/>
      <c r="T108" s="73">
        <f>ROUND('8-1-2022 Lg Grp (Print)'!T108*1.15,2)</f>
        <v>3.73</v>
      </c>
      <c r="U108" s="73">
        <f>ROUND('8-1-2022 Lg Grp (Print)'!U108*1.15,2)</f>
        <v>7.46</v>
      </c>
      <c r="V108" s="73">
        <f>ROUND('8-1-2022 Lg Grp (Print)'!V108*1.15,2)</f>
        <v>5.6</v>
      </c>
      <c r="W108" s="73">
        <f>ROUND('8-1-2022 Lg Grp (Print)'!W108*1.15,2)</f>
        <v>10.82</v>
      </c>
      <c r="X108" s="78"/>
    </row>
    <row r="109" spans="2:24" x14ac:dyDescent="0.55000000000000004">
      <c r="B109" s="74" t="s">
        <v>53</v>
      </c>
      <c r="C109" s="75"/>
      <c r="D109" s="58"/>
      <c r="E109" s="73">
        <f>ROUND('8-1-2022 Lg Grp (Print)'!E109*1.15,2)</f>
        <v>4.7699999999999996</v>
      </c>
      <c r="F109" s="73">
        <f>ROUND('8-1-2022 Lg Grp (Print)'!F109*1.15,2)</f>
        <v>9.5</v>
      </c>
      <c r="G109" s="73">
        <f>ROUND('8-1-2022 Lg Grp (Print)'!G109*1.15,2)</f>
        <v>7.14</v>
      </c>
      <c r="H109" s="73">
        <f>ROUND('8-1-2022 Lg Grp (Print)'!H109*1.15,2)</f>
        <v>13.82</v>
      </c>
      <c r="I109" s="59"/>
      <c r="J109" s="73">
        <f>ROUND('8-1-2022 Lg Grp (Print)'!J109*1.15,2)</f>
        <v>4.09</v>
      </c>
      <c r="K109" s="73">
        <f>ROUND('8-1-2022 Lg Grp (Print)'!K109*1.15,2)</f>
        <v>8.17</v>
      </c>
      <c r="L109" s="73">
        <f>ROUND('8-1-2022 Lg Grp (Print)'!L109*1.15,2)</f>
        <v>6.1</v>
      </c>
      <c r="M109" s="73">
        <f>ROUND('8-1-2022 Lg Grp (Print)'!M109*1.15,2)</f>
        <v>11.82</v>
      </c>
      <c r="N109" s="59"/>
      <c r="O109" s="73">
        <f>ROUND('8-1-2022 Lg Grp (Print)'!O109*1.15,2)</f>
        <v>4.38</v>
      </c>
      <c r="P109" s="73">
        <f>ROUND('8-1-2022 Lg Grp (Print)'!P109*1.15,2)</f>
        <v>8.76</v>
      </c>
      <c r="Q109" s="73">
        <f>ROUND('8-1-2022 Lg Grp (Print)'!Q109*1.15,2)</f>
        <v>6.57</v>
      </c>
      <c r="R109" s="73">
        <f>ROUND('8-1-2022 Lg Grp (Print)'!R109*1.15,2)</f>
        <v>12.68</v>
      </c>
      <c r="S109" s="59"/>
      <c r="T109" s="73">
        <f>ROUND('8-1-2022 Lg Grp (Print)'!T109*1.15,2)</f>
        <v>3.93</v>
      </c>
      <c r="U109" s="73">
        <f>ROUND('8-1-2022 Lg Grp (Print)'!U109*1.15,2)</f>
        <v>7.84</v>
      </c>
      <c r="V109" s="73">
        <f>ROUND('8-1-2022 Lg Grp (Print)'!V109*1.15,2)</f>
        <v>5.88</v>
      </c>
      <c r="W109" s="73">
        <f>ROUND('8-1-2022 Lg Grp (Print)'!W109*1.15,2)</f>
        <v>11.37</v>
      </c>
      <c r="X109" s="78"/>
    </row>
    <row r="110" spans="2:24" x14ac:dyDescent="0.55000000000000004">
      <c r="B110" s="74" t="s">
        <v>9</v>
      </c>
      <c r="C110" s="75"/>
      <c r="D110" s="58"/>
      <c r="E110" s="73">
        <f>ROUND('8-1-2022 Lg Grp (Print)'!E110*1.15,2)</f>
        <v>5.13</v>
      </c>
      <c r="F110" s="73">
        <f>ROUND('8-1-2022 Lg Grp (Print)'!F110*1.15,2)</f>
        <v>10.210000000000001</v>
      </c>
      <c r="G110" s="73">
        <f>ROUND('8-1-2022 Lg Grp (Print)'!G110*1.15,2)</f>
        <v>7.66</v>
      </c>
      <c r="H110" s="73">
        <f>ROUND('8-1-2022 Lg Grp (Print)'!H110*1.15,2)</f>
        <v>14.8</v>
      </c>
      <c r="I110" s="59"/>
      <c r="J110" s="73">
        <f>ROUND('8-1-2022 Lg Grp (Print)'!J110*1.15,2)</f>
        <v>4.38</v>
      </c>
      <c r="K110" s="73">
        <f>ROUND('8-1-2022 Lg Grp (Print)'!K110*1.15,2)</f>
        <v>8.74</v>
      </c>
      <c r="L110" s="73">
        <f>ROUND('8-1-2022 Lg Grp (Print)'!L110*1.15,2)</f>
        <v>6.53</v>
      </c>
      <c r="M110" s="73">
        <f>ROUND('8-1-2022 Lg Grp (Print)'!M110*1.15,2)</f>
        <v>12.66</v>
      </c>
      <c r="N110" s="59"/>
      <c r="O110" s="73">
        <f>ROUND('8-1-2022 Lg Grp (Print)'!O110*1.15,2)</f>
        <v>4.5199999999999996</v>
      </c>
      <c r="P110" s="73">
        <f>ROUND('8-1-2022 Lg Grp (Print)'!P110*1.15,2)</f>
        <v>9.0399999999999991</v>
      </c>
      <c r="Q110" s="73">
        <f>ROUND('8-1-2022 Lg Grp (Print)'!Q110*1.15,2)</f>
        <v>6.75</v>
      </c>
      <c r="R110" s="73">
        <f>ROUND('8-1-2022 Lg Grp (Print)'!R110*1.15,2)</f>
        <v>13.11</v>
      </c>
      <c r="S110" s="59"/>
      <c r="T110" s="73">
        <f>ROUND('8-1-2022 Lg Grp (Print)'!T110*1.15,2)</f>
        <v>3.91</v>
      </c>
      <c r="U110" s="73">
        <f>ROUND('8-1-2022 Lg Grp (Print)'!U110*1.15,2)</f>
        <v>7.88</v>
      </c>
      <c r="V110" s="73">
        <f>ROUND('8-1-2022 Lg Grp (Print)'!V110*1.15,2)</f>
        <v>5.88</v>
      </c>
      <c r="W110" s="73">
        <f>ROUND('8-1-2022 Lg Grp (Print)'!W110*1.15,2)</f>
        <v>11.39</v>
      </c>
      <c r="X110" s="78"/>
    </row>
    <row r="111" spans="2:24" x14ac:dyDescent="0.55000000000000004">
      <c r="B111" s="74" t="s">
        <v>54</v>
      </c>
      <c r="C111" s="75"/>
      <c r="D111" s="58"/>
      <c r="E111" s="73">
        <f>ROUND('8-1-2022 Lg Grp (Print)'!E111*1.15,2)</f>
        <v>5.58</v>
      </c>
      <c r="F111" s="73">
        <f>ROUND('8-1-2022 Lg Grp (Print)'!F111*1.15,2)</f>
        <v>11.04</v>
      </c>
      <c r="G111" s="73">
        <f>ROUND('8-1-2022 Lg Grp (Print)'!G111*1.15,2)</f>
        <v>8.23</v>
      </c>
      <c r="H111" s="73">
        <f>ROUND('8-1-2022 Lg Grp (Print)'!H111*1.15,2)</f>
        <v>16</v>
      </c>
      <c r="I111" s="59"/>
      <c r="J111" s="73">
        <f>ROUND('8-1-2022 Lg Grp (Print)'!J111*1.15,2)</f>
        <v>4.74</v>
      </c>
      <c r="K111" s="73">
        <f>ROUND('8-1-2022 Lg Grp (Print)'!K111*1.15,2)</f>
        <v>9.42</v>
      </c>
      <c r="L111" s="73">
        <f>ROUND('8-1-2022 Lg Grp (Print)'!L111*1.15,2)</f>
        <v>7.02</v>
      </c>
      <c r="M111" s="73">
        <f>ROUND('8-1-2022 Lg Grp (Print)'!M111*1.15,2)</f>
        <v>13.64</v>
      </c>
      <c r="N111" s="59"/>
      <c r="O111" s="73">
        <f>ROUND('8-1-2022 Lg Grp (Print)'!O111*1.15,2)</f>
        <v>4.8600000000000003</v>
      </c>
      <c r="P111" s="73">
        <f>ROUND('8-1-2022 Lg Grp (Print)'!P111*1.15,2)</f>
        <v>9.7899999999999991</v>
      </c>
      <c r="Q111" s="73">
        <f>ROUND('8-1-2022 Lg Grp (Print)'!Q111*1.15,2)</f>
        <v>7.3</v>
      </c>
      <c r="R111" s="73">
        <f>ROUND('8-1-2022 Lg Grp (Print)'!R111*1.15,2)</f>
        <v>14.13</v>
      </c>
      <c r="S111" s="59"/>
      <c r="T111" s="73">
        <f>ROUND('8-1-2022 Lg Grp (Print)'!T111*1.15,2)</f>
        <v>4.2</v>
      </c>
      <c r="U111" s="73">
        <f>ROUND('8-1-2022 Lg Grp (Print)'!U111*1.15,2)</f>
        <v>8.4600000000000009</v>
      </c>
      <c r="V111" s="73">
        <f>ROUND('8-1-2022 Lg Grp (Print)'!V111*1.15,2)</f>
        <v>6.3</v>
      </c>
      <c r="W111" s="73">
        <f>ROUND('8-1-2022 Lg Grp (Print)'!W111*1.15,2)</f>
        <v>12.27</v>
      </c>
      <c r="X111" s="78"/>
    </row>
    <row r="112" spans="2:24" x14ac:dyDescent="0.55000000000000004">
      <c r="B112" s="76" t="s">
        <v>55</v>
      </c>
      <c r="C112" s="77"/>
      <c r="D112" s="58"/>
      <c r="E112" s="73">
        <f>ROUND('8-1-2022 Lg Grp (Print)'!E112*1.15,2)</f>
        <v>5.83</v>
      </c>
      <c r="F112" s="73">
        <f>ROUND('8-1-2022 Lg Grp (Print)'!F112*1.15,2)</f>
        <v>11.6</v>
      </c>
      <c r="G112" s="73">
        <f>ROUND('8-1-2022 Lg Grp (Print)'!G112*1.15,2)</f>
        <v>8.64</v>
      </c>
      <c r="H112" s="73">
        <f>ROUND('8-1-2022 Lg Grp (Print)'!H112*1.15,2)</f>
        <v>16.760000000000002</v>
      </c>
      <c r="I112" s="59"/>
      <c r="J112" s="73">
        <f>ROUND('8-1-2022 Lg Grp (Print)'!J112*1.15,2)</f>
        <v>4.97</v>
      </c>
      <c r="K112" s="73">
        <f>ROUND('8-1-2022 Lg Grp (Print)'!K112*1.15,2)</f>
        <v>9.8699999999999992</v>
      </c>
      <c r="L112" s="73">
        <f>ROUND('8-1-2022 Lg Grp (Print)'!L112*1.15,2)</f>
        <v>7.36</v>
      </c>
      <c r="M112" s="73">
        <f>ROUND('8-1-2022 Lg Grp (Print)'!M112*1.15,2)</f>
        <v>14.28</v>
      </c>
      <c r="N112" s="59"/>
      <c r="O112" s="73">
        <f>ROUND('8-1-2022 Lg Grp (Print)'!O112*1.15,2)</f>
        <v>5.09</v>
      </c>
      <c r="P112" s="73">
        <f>ROUND('8-1-2022 Lg Grp (Print)'!P112*1.15,2)</f>
        <v>10.26</v>
      </c>
      <c r="Q112" s="73">
        <f>ROUND('8-1-2022 Lg Grp (Print)'!Q112*1.15,2)</f>
        <v>7.62</v>
      </c>
      <c r="R112" s="73">
        <f>ROUND('8-1-2022 Lg Grp (Print)'!R112*1.15,2)</f>
        <v>14.81</v>
      </c>
      <c r="S112" s="59"/>
      <c r="T112" s="73">
        <f>ROUND('8-1-2022 Lg Grp (Print)'!T112*1.15,2)</f>
        <v>4.4000000000000004</v>
      </c>
      <c r="U112" s="73">
        <f>ROUND('8-1-2022 Lg Grp (Print)'!U112*1.15,2)</f>
        <v>8.8699999999999992</v>
      </c>
      <c r="V112" s="73">
        <f>ROUND('8-1-2022 Lg Grp (Print)'!V112*1.15,2)</f>
        <v>6.61</v>
      </c>
      <c r="W112" s="73">
        <f>ROUND('8-1-2022 Lg Grp (Print)'!W112*1.15,2)</f>
        <v>12.86</v>
      </c>
      <c r="X112" s="78"/>
    </row>
    <row r="113" spans="2:24" x14ac:dyDescent="0.55000000000000004">
      <c r="B113" s="58"/>
      <c r="C113" s="58"/>
      <c r="D113" s="58"/>
      <c r="E113" s="78"/>
      <c r="F113" s="78"/>
      <c r="G113" s="78"/>
      <c r="H113" s="78"/>
      <c r="I113" s="59"/>
      <c r="J113" s="78"/>
      <c r="K113" s="78"/>
      <c r="L113" s="78"/>
      <c r="M113" s="78"/>
      <c r="N113" s="59"/>
      <c r="O113" s="78"/>
      <c r="P113" s="78"/>
      <c r="Q113" s="78"/>
      <c r="R113" s="78"/>
      <c r="S113" s="59"/>
      <c r="T113" s="78"/>
      <c r="U113" s="78"/>
      <c r="V113" s="78"/>
      <c r="W113" s="78"/>
      <c r="X113" s="78"/>
    </row>
    <row r="114" spans="2:24" x14ac:dyDescent="0.55000000000000004">
      <c r="B114" s="71" t="s">
        <v>56</v>
      </c>
      <c r="C114" s="72"/>
      <c r="D114" s="58"/>
      <c r="E114" s="73">
        <f>ROUND('8-1-2022 Lg Grp (Print)'!E114*1.15,2)</f>
        <v>6.69</v>
      </c>
      <c r="F114" s="73">
        <f>ROUND('8-1-2022 Lg Grp (Print)'!F114*1.15,2)</f>
        <v>13.41</v>
      </c>
      <c r="G114" s="73">
        <f>ROUND('8-1-2022 Lg Grp (Print)'!G114*1.15,2)</f>
        <v>10.06</v>
      </c>
      <c r="H114" s="73">
        <f>ROUND('8-1-2022 Lg Grp (Print)'!H114*1.15,2)</f>
        <v>19.47</v>
      </c>
      <c r="I114" s="59"/>
      <c r="J114" s="73">
        <f>ROUND('8-1-2022 Lg Grp (Print)'!J114*1.15,2)</f>
        <v>5.69</v>
      </c>
      <c r="K114" s="73">
        <f>ROUND('8-1-2022 Lg Grp (Print)'!K114*1.15,2)</f>
        <v>11.4</v>
      </c>
      <c r="L114" s="73">
        <f>ROUND('8-1-2022 Lg Grp (Print)'!L114*1.15,2)</f>
        <v>8.56</v>
      </c>
      <c r="M114" s="73">
        <f>ROUND('8-1-2022 Lg Grp (Print)'!M114*1.15,2)</f>
        <v>16.559999999999999</v>
      </c>
      <c r="N114" s="59"/>
      <c r="O114" s="73">
        <f>ROUND('8-1-2022 Lg Grp (Print)'!O114*1.15,2)</f>
        <v>6.15</v>
      </c>
      <c r="P114" s="73">
        <f>ROUND('8-1-2022 Lg Grp (Print)'!P114*1.15,2)</f>
        <v>12.26</v>
      </c>
      <c r="Q114" s="73">
        <f>ROUND('8-1-2022 Lg Grp (Print)'!Q114*1.15,2)</f>
        <v>9.2100000000000009</v>
      </c>
      <c r="R114" s="73">
        <f>ROUND('8-1-2022 Lg Grp (Print)'!R114*1.15,2)</f>
        <v>17.8</v>
      </c>
      <c r="S114" s="59"/>
      <c r="T114" s="73">
        <f>ROUND('8-1-2022 Lg Grp (Print)'!T114*1.15,2)</f>
        <v>5.47</v>
      </c>
      <c r="U114" s="73">
        <f>ROUND('8-1-2022 Lg Grp (Print)'!U114*1.15,2)</f>
        <v>10.93</v>
      </c>
      <c r="V114" s="73">
        <f>ROUND('8-1-2022 Lg Grp (Print)'!V114*1.15,2)</f>
        <v>8.2200000000000006</v>
      </c>
      <c r="W114" s="73">
        <f>ROUND('8-1-2022 Lg Grp (Print)'!W114*1.15,2)</f>
        <v>15.88</v>
      </c>
      <c r="X114" s="78"/>
    </row>
    <row r="115" spans="2:24" x14ac:dyDescent="0.55000000000000004">
      <c r="B115" s="74" t="s">
        <v>10</v>
      </c>
      <c r="C115" s="75"/>
      <c r="D115" s="58"/>
      <c r="E115" s="73">
        <f>ROUND('8-1-2022 Lg Grp (Print)'!E115*1.15,2)</f>
        <v>6.89</v>
      </c>
      <c r="F115" s="73">
        <f>ROUND('8-1-2022 Lg Grp (Print)'!F115*1.15,2)</f>
        <v>13.79</v>
      </c>
      <c r="G115" s="73">
        <f>ROUND('8-1-2022 Lg Grp (Print)'!G115*1.15,2)</f>
        <v>10.36</v>
      </c>
      <c r="H115" s="73">
        <f>ROUND('8-1-2022 Lg Grp (Print)'!H115*1.15,2)</f>
        <v>20.010000000000002</v>
      </c>
      <c r="I115" s="59"/>
      <c r="J115" s="73">
        <f>ROUND('8-1-2022 Lg Grp (Print)'!J115*1.15,2)</f>
        <v>5.85</v>
      </c>
      <c r="K115" s="73">
        <f>ROUND('8-1-2022 Lg Grp (Print)'!K115*1.15,2)</f>
        <v>11.73</v>
      </c>
      <c r="L115" s="73">
        <f>ROUND('8-1-2022 Lg Grp (Print)'!L115*1.15,2)</f>
        <v>8.77</v>
      </c>
      <c r="M115" s="73">
        <f>ROUND('8-1-2022 Lg Grp (Print)'!M115*1.15,2)</f>
        <v>17.02</v>
      </c>
      <c r="N115" s="59"/>
      <c r="O115" s="73">
        <f>ROUND('8-1-2022 Lg Grp (Print)'!O115*1.15,2)</f>
        <v>6.3</v>
      </c>
      <c r="P115" s="73">
        <f>ROUND('8-1-2022 Lg Grp (Print)'!P115*1.15,2)</f>
        <v>12.59</v>
      </c>
      <c r="Q115" s="73">
        <f>ROUND('8-1-2022 Lg Grp (Print)'!Q115*1.15,2)</f>
        <v>9.49</v>
      </c>
      <c r="R115" s="73">
        <f>ROUND('8-1-2022 Lg Grp (Print)'!R115*1.15,2)</f>
        <v>18.27</v>
      </c>
      <c r="S115" s="59"/>
      <c r="T115" s="73">
        <f>ROUND('8-1-2022 Lg Grp (Print)'!T115*1.15,2)</f>
        <v>5.61</v>
      </c>
      <c r="U115" s="73">
        <f>ROUND('8-1-2022 Lg Grp (Print)'!U115*1.15,2)</f>
        <v>11.22</v>
      </c>
      <c r="V115" s="73">
        <f>ROUND('8-1-2022 Lg Grp (Print)'!V115*1.15,2)</f>
        <v>8.43</v>
      </c>
      <c r="W115" s="73">
        <f>ROUND('8-1-2022 Lg Grp (Print)'!W115*1.15,2)</f>
        <v>16.3</v>
      </c>
      <c r="X115" s="78"/>
    </row>
    <row r="116" spans="2:24" x14ac:dyDescent="0.55000000000000004">
      <c r="B116" s="74" t="s">
        <v>57</v>
      </c>
      <c r="C116" s="75"/>
      <c r="D116" s="58"/>
      <c r="E116" s="73">
        <f>ROUND('8-1-2022 Lg Grp (Print)'!E116*1.15,2)</f>
        <v>7.27</v>
      </c>
      <c r="F116" s="73">
        <f>ROUND('8-1-2022 Lg Grp (Print)'!F116*1.15,2)</f>
        <v>14.52</v>
      </c>
      <c r="G116" s="73">
        <f>ROUND('8-1-2022 Lg Grp (Print)'!G116*1.15,2)</f>
        <v>10.9</v>
      </c>
      <c r="H116" s="73">
        <f>ROUND('8-1-2022 Lg Grp (Print)'!H116*1.15,2)</f>
        <v>21.08</v>
      </c>
      <c r="I116" s="59"/>
      <c r="J116" s="73">
        <f>ROUND('8-1-2022 Lg Grp (Print)'!J116*1.15,2)</f>
        <v>6.18</v>
      </c>
      <c r="K116" s="73">
        <f>ROUND('8-1-2022 Lg Grp (Print)'!K116*1.15,2)</f>
        <v>12.33</v>
      </c>
      <c r="L116" s="73">
        <f>ROUND('8-1-2022 Lg Grp (Print)'!L116*1.15,2)</f>
        <v>9.23</v>
      </c>
      <c r="M116" s="73">
        <f>ROUND('8-1-2022 Lg Grp (Print)'!M116*1.15,2)</f>
        <v>17.91</v>
      </c>
      <c r="N116" s="59"/>
      <c r="O116" s="73">
        <f>ROUND('8-1-2022 Lg Grp (Print)'!O116*1.15,2)</f>
        <v>6.67</v>
      </c>
      <c r="P116" s="73">
        <f>ROUND('8-1-2022 Lg Grp (Print)'!P116*1.15,2)</f>
        <v>13.26</v>
      </c>
      <c r="Q116" s="73">
        <f>ROUND('8-1-2022 Lg Grp (Print)'!Q116*1.15,2)</f>
        <v>9.9499999999999993</v>
      </c>
      <c r="R116" s="73">
        <f>ROUND('8-1-2022 Lg Grp (Print)'!R116*1.15,2)</f>
        <v>19.27</v>
      </c>
      <c r="S116" s="59"/>
      <c r="T116" s="73">
        <f>ROUND('8-1-2022 Lg Grp (Print)'!T116*1.15,2)</f>
        <v>5.91</v>
      </c>
      <c r="U116" s="73">
        <f>ROUND('8-1-2022 Lg Grp (Print)'!U116*1.15,2)</f>
        <v>11.79</v>
      </c>
      <c r="V116" s="73">
        <f>ROUND('8-1-2022 Lg Grp (Print)'!V116*1.15,2)</f>
        <v>8.8699999999999992</v>
      </c>
      <c r="W116" s="73">
        <f>ROUND('8-1-2022 Lg Grp (Print)'!W116*1.15,2)</f>
        <v>17.149999999999999</v>
      </c>
      <c r="X116" s="78"/>
    </row>
    <row r="117" spans="2:24" x14ac:dyDescent="0.55000000000000004">
      <c r="B117" s="74" t="s">
        <v>11</v>
      </c>
      <c r="C117" s="75"/>
      <c r="D117" s="58"/>
      <c r="E117" s="73">
        <f>ROUND('8-1-2022 Lg Grp (Print)'!E117*1.15,2)</f>
        <v>7.83</v>
      </c>
      <c r="F117" s="73">
        <f>ROUND('8-1-2022 Lg Grp (Print)'!F117*1.15,2)</f>
        <v>15.66</v>
      </c>
      <c r="G117" s="73">
        <f>ROUND('8-1-2022 Lg Grp (Print)'!G117*1.15,2)</f>
        <v>11.72</v>
      </c>
      <c r="H117" s="73">
        <f>ROUND('8-1-2022 Lg Grp (Print)'!H117*1.15,2)</f>
        <v>22.68</v>
      </c>
      <c r="I117" s="59"/>
      <c r="J117" s="73">
        <f>ROUND('8-1-2022 Lg Grp (Print)'!J117*1.15,2)</f>
        <v>6.65</v>
      </c>
      <c r="K117" s="73">
        <f>ROUND('8-1-2022 Lg Grp (Print)'!K117*1.15,2)</f>
        <v>13.26</v>
      </c>
      <c r="L117" s="73">
        <f>ROUND('8-1-2022 Lg Grp (Print)'!L117*1.15,2)</f>
        <v>9.92</v>
      </c>
      <c r="M117" s="73">
        <f>ROUND('8-1-2022 Lg Grp (Print)'!M117*1.15,2)</f>
        <v>19.239999999999998</v>
      </c>
      <c r="N117" s="59"/>
      <c r="O117" s="73">
        <f>ROUND('8-1-2022 Lg Grp (Print)'!O117*1.15,2)</f>
        <v>6.88</v>
      </c>
      <c r="P117" s="73">
        <f>ROUND('8-1-2022 Lg Grp (Print)'!P117*1.15,2)</f>
        <v>13.75</v>
      </c>
      <c r="Q117" s="73">
        <f>ROUND('8-1-2022 Lg Grp (Print)'!Q117*1.15,2)</f>
        <v>10.29</v>
      </c>
      <c r="R117" s="73">
        <f>ROUND('8-1-2022 Lg Grp (Print)'!R117*1.15,2)</f>
        <v>19.920000000000002</v>
      </c>
      <c r="S117" s="59"/>
      <c r="T117" s="73">
        <f>ROUND('8-1-2022 Lg Grp (Print)'!T117*1.15,2)</f>
        <v>5.93</v>
      </c>
      <c r="U117" s="73">
        <f>ROUND('8-1-2022 Lg Grp (Print)'!U117*1.15,2)</f>
        <v>11.86</v>
      </c>
      <c r="V117" s="73">
        <f>ROUND('8-1-2022 Lg Grp (Print)'!V117*1.15,2)</f>
        <v>8.83</v>
      </c>
      <c r="W117" s="73">
        <f>ROUND('8-1-2022 Lg Grp (Print)'!W117*1.15,2)</f>
        <v>17.190000000000001</v>
      </c>
      <c r="X117" s="78"/>
    </row>
    <row r="118" spans="2:24" x14ac:dyDescent="0.55000000000000004">
      <c r="B118" s="74" t="s">
        <v>58</v>
      </c>
      <c r="C118" s="75"/>
      <c r="D118" s="58"/>
      <c r="E118" s="73">
        <f>ROUND('8-1-2022 Lg Grp (Print)'!E118*1.15,2)</f>
        <v>8.49</v>
      </c>
      <c r="F118" s="73">
        <f>ROUND('8-1-2022 Lg Grp (Print)'!F118*1.15,2)</f>
        <v>16.93</v>
      </c>
      <c r="G118" s="73">
        <f>ROUND('8-1-2022 Lg Grp (Print)'!G118*1.15,2)</f>
        <v>12.66</v>
      </c>
      <c r="H118" s="73">
        <f>ROUND('8-1-2022 Lg Grp (Print)'!H118*1.15,2)</f>
        <v>24.56</v>
      </c>
      <c r="I118" s="59"/>
      <c r="J118" s="73">
        <f>ROUND('8-1-2022 Lg Grp (Print)'!J118*1.15,2)</f>
        <v>7.2</v>
      </c>
      <c r="K118" s="73">
        <f>ROUND('8-1-2022 Lg Grp (Print)'!K118*1.15,2)</f>
        <v>14.36</v>
      </c>
      <c r="L118" s="73">
        <f>ROUND('8-1-2022 Lg Grp (Print)'!L118*1.15,2)</f>
        <v>10.71</v>
      </c>
      <c r="M118" s="73">
        <f>ROUND('8-1-2022 Lg Grp (Print)'!M118*1.15,2)</f>
        <v>20.8</v>
      </c>
      <c r="N118" s="59"/>
      <c r="O118" s="73">
        <f>ROUND('8-1-2022 Lg Grp (Print)'!O118*1.15,2)</f>
        <v>7.45</v>
      </c>
      <c r="P118" s="73">
        <f>ROUND('8-1-2022 Lg Grp (Print)'!P118*1.15,2)</f>
        <v>14.87</v>
      </c>
      <c r="Q118" s="73">
        <f>ROUND('8-1-2022 Lg Grp (Print)'!Q118*1.15,2)</f>
        <v>11.09</v>
      </c>
      <c r="R118" s="73">
        <f>ROUND('8-1-2022 Lg Grp (Print)'!R118*1.15,2)</f>
        <v>21.52</v>
      </c>
      <c r="S118" s="59"/>
      <c r="T118" s="73">
        <f>ROUND('8-1-2022 Lg Grp (Print)'!T118*1.15,2)</f>
        <v>6.39</v>
      </c>
      <c r="U118" s="73">
        <f>ROUND('8-1-2022 Lg Grp (Print)'!U118*1.15,2)</f>
        <v>12.81</v>
      </c>
      <c r="V118" s="73">
        <f>ROUND('8-1-2022 Lg Grp (Print)'!V118*1.15,2)</f>
        <v>9.5299999999999994</v>
      </c>
      <c r="W118" s="73">
        <f>ROUND('8-1-2022 Lg Grp (Print)'!W118*1.15,2)</f>
        <v>18.559999999999999</v>
      </c>
      <c r="X118" s="78"/>
    </row>
    <row r="119" spans="2:24" x14ac:dyDescent="0.55000000000000004">
      <c r="B119" s="76" t="s">
        <v>59</v>
      </c>
      <c r="C119" s="77"/>
      <c r="D119" s="58"/>
      <c r="E119" s="73">
        <f>ROUND('8-1-2022 Lg Grp (Print)'!E119*1.15,2)</f>
        <v>8.92</v>
      </c>
      <c r="F119" s="73">
        <f>ROUND('8-1-2022 Lg Grp (Print)'!F119*1.15,2)</f>
        <v>17.829999999999998</v>
      </c>
      <c r="G119" s="73">
        <f>ROUND('8-1-2022 Lg Grp (Print)'!G119*1.15,2)</f>
        <v>13.29</v>
      </c>
      <c r="H119" s="73">
        <f>ROUND('8-1-2022 Lg Grp (Print)'!H119*1.15,2)</f>
        <v>25.81</v>
      </c>
      <c r="I119" s="59"/>
      <c r="J119" s="73">
        <f>ROUND('8-1-2022 Lg Grp (Print)'!J119*1.15,2)</f>
        <v>7.54</v>
      </c>
      <c r="K119" s="73">
        <f>ROUND('8-1-2022 Lg Grp (Print)'!K119*1.15,2)</f>
        <v>15.09</v>
      </c>
      <c r="L119" s="73">
        <f>ROUND('8-1-2022 Lg Grp (Print)'!L119*1.15,2)</f>
        <v>11.24</v>
      </c>
      <c r="M119" s="73">
        <f>ROUND('8-1-2022 Lg Grp (Print)'!M119*1.15,2)</f>
        <v>21.82</v>
      </c>
      <c r="N119" s="59"/>
      <c r="O119" s="73">
        <f>ROUND('8-1-2022 Lg Grp (Print)'!O119*1.15,2)</f>
        <v>7.81</v>
      </c>
      <c r="P119" s="73">
        <f>ROUND('8-1-2022 Lg Grp (Print)'!P119*1.15,2)</f>
        <v>15.64</v>
      </c>
      <c r="Q119" s="73">
        <f>ROUND('8-1-2022 Lg Grp (Print)'!Q119*1.15,2)</f>
        <v>11.64</v>
      </c>
      <c r="R119" s="73">
        <f>ROUND('8-1-2022 Lg Grp (Print)'!R119*1.15,2)</f>
        <v>22.63</v>
      </c>
      <c r="S119" s="59"/>
      <c r="T119" s="73">
        <f>ROUND('8-1-2022 Lg Grp (Print)'!T119*1.15,2)</f>
        <v>6.72</v>
      </c>
      <c r="U119" s="73">
        <f>ROUND('8-1-2022 Lg Grp (Print)'!U119*1.15,2)</f>
        <v>13.48</v>
      </c>
      <c r="V119" s="73">
        <f>ROUND('8-1-2022 Lg Grp (Print)'!V119*1.15,2)</f>
        <v>9.99</v>
      </c>
      <c r="W119" s="73">
        <f>ROUND('8-1-2022 Lg Grp (Print)'!W119*1.15,2)</f>
        <v>19.489999999999998</v>
      </c>
      <c r="X119" s="78"/>
    </row>
    <row r="120" spans="2:24" x14ac:dyDescent="0.55000000000000004">
      <c r="B120" s="58"/>
      <c r="C120" s="58"/>
      <c r="D120" s="58"/>
      <c r="E120" s="78"/>
      <c r="F120" s="78"/>
      <c r="G120" s="78"/>
      <c r="H120" s="78"/>
      <c r="I120" s="59"/>
      <c r="J120" s="78"/>
      <c r="K120" s="78"/>
      <c r="L120" s="78"/>
      <c r="M120" s="78"/>
      <c r="N120" s="59"/>
      <c r="O120" s="78"/>
      <c r="P120" s="78"/>
      <c r="Q120" s="78"/>
      <c r="R120" s="78"/>
      <c r="S120" s="59"/>
      <c r="T120" s="78"/>
      <c r="U120" s="78"/>
      <c r="V120" s="78"/>
      <c r="W120" s="78"/>
      <c r="X120" s="78"/>
    </row>
    <row r="121" spans="2:24" x14ac:dyDescent="0.55000000000000004">
      <c r="B121" s="71" t="s">
        <v>60</v>
      </c>
      <c r="C121" s="72"/>
      <c r="D121" s="58"/>
      <c r="E121" s="73">
        <f>ROUND('8-1-2022 Lg Grp (Print)'!E121*1.15,2)</f>
        <v>8.31</v>
      </c>
      <c r="F121" s="73">
        <f>ROUND('8-1-2022 Lg Grp (Print)'!F121*1.15,2)</f>
        <v>16.68</v>
      </c>
      <c r="G121" s="73">
        <f>ROUND('8-1-2022 Lg Grp (Print)'!G121*1.15,2)</f>
        <v>12.51</v>
      </c>
      <c r="H121" s="73">
        <f>ROUND('8-1-2022 Lg Grp (Print)'!H121*1.15,2)</f>
        <v>24.21</v>
      </c>
      <c r="I121" s="59"/>
      <c r="J121" s="73">
        <f>ROUND('8-1-2022 Lg Grp (Print)'!J121*1.15,2)</f>
        <v>7.46</v>
      </c>
      <c r="K121" s="73">
        <f>ROUND('8-1-2022 Lg Grp (Print)'!K121*1.15,2)</f>
        <v>14.92</v>
      </c>
      <c r="L121" s="73">
        <f>ROUND('8-1-2022 Lg Grp (Print)'!L121*1.15,2)</f>
        <v>11.19</v>
      </c>
      <c r="M121" s="73">
        <f>ROUND('8-1-2022 Lg Grp (Print)'!M121*1.15,2)</f>
        <v>21.67</v>
      </c>
      <c r="N121" s="59"/>
      <c r="O121" s="73">
        <f>ROUND('8-1-2022 Lg Grp (Print)'!O121*1.15,2)</f>
        <v>7.52</v>
      </c>
      <c r="P121" s="73">
        <f>ROUND('8-1-2022 Lg Grp (Print)'!P121*1.15,2)</f>
        <v>14.94</v>
      </c>
      <c r="Q121" s="73">
        <f>ROUND('8-1-2022 Lg Grp (Print)'!Q121*1.15,2)</f>
        <v>11.27</v>
      </c>
      <c r="R121" s="73">
        <f>ROUND('8-1-2022 Lg Grp (Print)'!R121*1.15,2)</f>
        <v>21.72</v>
      </c>
      <c r="S121" s="59"/>
      <c r="T121" s="73">
        <f>ROUND('8-1-2022 Lg Grp (Print)'!T121*1.15,2)</f>
        <v>7.1</v>
      </c>
      <c r="U121" s="73">
        <f>ROUND('8-1-2022 Lg Grp (Print)'!U121*1.15,2)</f>
        <v>14.08</v>
      </c>
      <c r="V121" s="73">
        <f>ROUND('8-1-2022 Lg Grp (Print)'!V121*1.15,2)</f>
        <v>10.6</v>
      </c>
      <c r="W121" s="73">
        <f>ROUND('8-1-2022 Lg Grp (Print)'!W121*1.15,2)</f>
        <v>20.46</v>
      </c>
      <c r="X121" s="78"/>
    </row>
    <row r="122" spans="2:24" x14ac:dyDescent="0.55000000000000004">
      <c r="B122" s="74" t="s">
        <v>61</v>
      </c>
      <c r="C122" s="75"/>
      <c r="D122" s="58"/>
      <c r="E122" s="73">
        <f>ROUND('8-1-2022 Lg Grp (Print)'!E122*1.15,2)</f>
        <v>8.58</v>
      </c>
      <c r="F122" s="73">
        <f>ROUND('8-1-2022 Lg Grp (Print)'!F122*1.15,2)</f>
        <v>17.149999999999999</v>
      </c>
      <c r="G122" s="73">
        <f>ROUND('8-1-2022 Lg Grp (Print)'!G122*1.15,2)</f>
        <v>12.86</v>
      </c>
      <c r="H122" s="73">
        <f>ROUND('8-1-2022 Lg Grp (Print)'!H122*1.15,2)</f>
        <v>24.91</v>
      </c>
      <c r="I122" s="59"/>
      <c r="J122" s="73">
        <f>ROUND('8-1-2022 Lg Grp (Print)'!J122*1.15,2)</f>
        <v>7.68</v>
      </c>
      <c r="K122" s="73">
        <f>ROUND('8-1-2022 Lg Grp (Print)'!K122*1.15,2)</f>
        <v>15.33</v>
      </c>
      <c r="L122" s="73">
        <f>ROUND('8-1-2022 Lg Grp (Print)'!L122*1.15,2)</f>
        <v>11.5</v>
      </c>
      <c r="M122" s="73">
        <f>ROUND('8-1-2022 Lg Grp (Print)'!M122*1.15,2)</f>
        <v>22.28</v>
      </c>
      <c r="N122" s="59"/>
      <c r="O122" s="73">
        <f>ROUND('8-1-2022 Lg Grp (Print)'!O122*1.15,2)</f>
        <v>7.73</v>
      </c>
      <c r="P122" s="73">
        <f>ROUND('8-1-2022 Lg Grp (Print)'!P122*1.15,2)</f>
        <v>15.36</v>
      </c>
      <c r="Q122" s="73">
        <f>ROUND('8-1-2022 Lg Grp (Print)'!Q122*1.15,2)</f>
        <v>11.57</v>
      </c>
      <c r="R122" s="73">
        <f>ROUND('8-1-2022 Lg Grp (Print)'!R122*1.15,2)</f>
        <v>22.32</v>
      </c>
      <c r="S122" s="59"/>
      <c r="T122" s="73">
        <f>ROUND('8-1-2022 Lg Grp (Print)'!T122*1.15,2)</f>
        <v>7.27</v>
      </c>
      <c r="U122" s="73">
        <f>ROUND('8-1-2022 Lg Grp (Print)'!U122*1.15,2)</f>
        <v>14.43</v>
      </c>
      <c r="V122" s="73">
        <f>ROUND('8-1-2022 Lg Grp (Print)'!V122*1.15,2)</f>
        <v>10.89</v>
      </c>
      <c r="W122" s="73">
        <f>ROUND('8-1-2022 Lg Grp (Print)'!W122*1.15,2)</f>
        <v>21.02</v>
      </c>
      <c r="X122" s="78"/>
    </row>
    <row r="123" spans="2:24" x14ac:dyDescent="0.55000000000000004">
      <c r="B123" s="74" t="s">
        <v>62</v>
      </c>
      <c r="C123" s="75"/>
      <c r="D123" s="58"/>
      <c r="E123" s="73">
        <f>ROUND('8-1-2022 Lg Grp (Print)'!E123*1.15,2)</f>
        <v>9.0399999999999991</v>
      </c>
      <c r="F123" s="73">
        <f>ROUND('8-1-2022 Lg Grp (Print)'!F123*1.15,2)</f>
        <v>18.09</v>
      </c>
      <c r="G123" s="73">
        <f>ROUND('8-1-2022 Lg Grp (Print)'!G123*1.15,2)</f>
        <v>13.52</v>
      </c>
      <c r="H123" s="73">
        <f>ROUND('8-1-2022 Lg Grp (Print)'!H123*1.15,2)</f>
        <v>26.25</v>
      </c>
      <c r="I123" s="59"/>
      <c r="J123" s="73">
        <f>ROUND('8-1-2022 Lg Grp (Print)'!J123*1.15,2)</f>
        <v>8.1</v>
      </c>
      <c r="K123" s="73">
        <f>ROUND('8-1-2022 Lg Grp (Print)'!K123*1.15,2)</f>
        <v>16.18</v>
      </c>
      <c r="L123" s="73">
        <f>ROUND('8-1-2022 Lg Grp (Print)'!L123*1.15,2)</f>
        <v>12.11</v>
      </c>
      <c r="M123" s="73">
        <f>ROUND('8-1-2022 Lg Grp (Print)'!M123*1.15,2)</f>
        <v>23.49</v>
      </c>
      <c r="N123" s="59"/>
      <c r="O123" s="73">
        <f>ROUND('8-1-2022 Lg Grp (Print)'!O123*1.15,2)</f>
        <v>8.1199999999999992</v>
      </c>
      <c r="P123" s="73">
        <f>ROUND('8-1-2022 Lg Grp (Print)'!P123*1.15,2)</f>
        <v>16.23</v>
      </c>
      <c r="Q123" s="73">
        <f>ROUND('8-1-2022 Lg Grp (Print)'!Q123*1.15,2)</f>
        <v>12.16</v>
      </c>
      <c r="R123" s="73">
        <f>ROUND('8-1-2022 Lg Grp (Print)'!R123*1.15,2)</f>
        <v>23.56</v>
      </c>
      <c r="S123" s="59"/>
      <c r="T123" s="73">
        <f>ROUND('8-1-2022 Lg Grp (Print)'!T123*1.15,2)</f>
        <v>7.66</v>
      </c>
      <c r="U123" s="73">
        <f>ROUND('8-1-2022 Lg Grp (Print)'!U123*1.15,2)</f>
        <v>15.28</v>
      </c>
      <c r="V123" s="73">
        <f>ROUND('8-1-2022 Lg Grp (Print)'!V123*1.15,2)</f>
        <v>11.42</v>
      </c>
      <c r="W123" s="73">
        <f>ROUND('8-1-2022 Lg Grp (Print)'!W123*1.15,2)</f>
        <v>22.16</v>
      </c>
      <c r="X123" s="78"/>
    </row>
    <row r="124" spans="2:24" x14ac:dyDescent="0.55000000000000004">
      <c r="B124" s="74" t="s">
        <v>63</v>
      </c>
      <c r="C124" s="75"/>
      <c r="D124" s="58"/>
      <c r="E124" s="73">
        <f>ROUND('8-1-2022 Lg Grp (Print)'!E124*1.15,2)</f>
        <v>9.7799999999999994</v>
      </c>
      <c r="F124" s="73">
        <f>ROUND('8-1-2022 Lg Grp (Print)'!F124*1.15,2)</f>
        <v>19.53</v>
      </c>
      <c r="G124" s="73">
        <f>ROUND('8-1-2022 Lg Grp (Print)'!G124*1.15,2)</f>
        <v>14.57</v>
      </c>
      <c r="H124" s="73">
        <f>ROUND('8-1-2022 Lg Grp (Print)'!H124*1.15,2)</f>
        <v>28.31</v>
      </c>
      <c r="I124" s="59"/>
      <c r="J124" s="73">
        <f>ROUND('8-1-2022 Lg Grp (Print)'!J124*1.15,2)</f>
        <v>8.73</v>
      </c>
      <c r="K124" s="73">
        <f>ROUND('8-1-2022 Lg Grp (Print)'!K124*1.15,2)</f>
        <v>17.43</v>
      </c>
      <c r="L124" s="73">
        <f>ROUND('8-1-2022 Lg Grp (Print)'!L124*1.15,2)</f>
        <v>13.02</v>
      </c>
      <c r="M124" s="73">
        <f>ROUND('8-1-2022 Lg Grp (Print)'!M124*1.15,2)</f>
        <v>25.3</v>
      </c>
      <c r="N124" s="59"/>
      <c r="O124" s="73">
        <f>ROUND('8-1-2022 Lg Grp (Print)'!O124*1.15,2)</f>
        <v>8.6</v>
      </c>
      <c r="P124" s="73">
        <f>ROUND('8-1-2022 Lg Grp (Print)'!P124*1.15,2)</f>
        <v>17.2</v>
      </c>
      <c r="Q124" s="73">
        <f>ROUND('8-1-2022 Lg Grp (Print)'!Q124*1.15,2)</f>
        <v>12.8</v>
      </c>
      <c r="R124" s="73">
        <f>ROUND('8-1-2022 Lg Grp (Print)'!R124*1.15,2)</f>
        <v>24.92</v>
      </c>
      <c r="S124" s="59"/>
      <c r="T124" s="73">
        <f>ROUND('8-1-2022 Lg Grp (Print)'!T124*1.15,2)</f>
        <v>7.98</v>
      </c>
      <c r="U124" s="73">
        <f>ROUND('8-1-2022 Lg Grp (Print)'!U124*1.15,2)</f>
        <v>15.96</v>
      </c>
      <c r="V124" s="73">
        <f>ROUND('8-1-2022 Lg Grp (Print)'!V124*1.15,2)</f>
        <v>11.89</v>
      </c>
      <c r="W124" s="73">
        <f>ROUND('8-1-2022 Lg Grp (Print)'!W124*1.15,2)</f>
        <v>23.17</v>
      </c>
      <c r="X124" s="78"/>
    </row>
    <row r="125" spans="2:24" x14ac:dyDescent="0.55000000000000004">
      <c r="B125" s="74" t="s">
        <v>64</v>
      </c>
      <c r="C125" s="75"/>
      <c r="D125" s="58"/>
      <c r="E125" s="73">
        <f>ROUND('8-1-2022 Lg Grp (Print)'!E125*1.15,2)</f>
        <v>10.59</v>
      </c>
      <c r="F125" s="73">
        <f>ROUND('8-1-2022 Lg Grp (Print)'!F125*1.15,2)</f>
        <v>21.17</v>
      </c>
      <c r="G125" s="73">
        <f>ROUND('8-1-2022 Lg Grp (Print)'!G125*1.15,2)</f>
        <v>15.72</v>
      </c>
      <c r="H125" s="73">
        <f>ROUND('8-1-2022 Lg Grp (Print)'!H125*1.15,2)</f>
        <v>30.68</v>
      </c>
      <c r="I125" s="59"/>
      <c r="J125" s="73">
        <f>ROUND('8-1-2022 Lg Grp (Print)'!J125*1.15,2)</f>
        <v>9.4600000000000009</v>
      </c>
      <c r="K125" s="73">
        <f>ROUND('8-1-2022 Lg Grp (Print)'!K125*1.15,2)</f>
        <v>18.91</v>
      </c>
      <c r="L125" s="73">
        <f>ROUND('8-1-2022 Lg Grp (Print)'!L125*1.15,2)</f>
        <v>14.08</v>
      </c>
      <c r="M125" s="73">
        <f>ROUND('8-1-2022 Lg Grp (Print)'!M125*1.15,2)</f>
        <v>27.4</v>
      </c>
      <c r="N125" s="59"/>
      <c r="O125" s="73">
        <f>ROUND('8-1-2022 Lg Grp (Print)'!O125*1.15,2)</f>
        <v>9.32</v>
      </c>
      <c r="P125" s="73">
        <f>ROUND('8-1-2022 Lg Grp (Print)'!P125*1.15,2)</f>
        <v>18.68</v>
      </c>
      <c r="Q125" s="73">
        <f>ROUND('8-1-2022 Lg Grp (Print)'!Q125*1.15,2)</f>
        <v>13.77</v>
      </c>
      <c r="R125" s="73">
        <f>ROUND('8-1-2022 Lg Grp (Print)'!R125*1.15,2)</f>
        <v>26.99</v>
      </c>
      <c r="S125" s="59"/>
      <c r="T125" s="73">
        <f>ROUND('8-1-2022 Lg Grp (Print)'!T125*1.15,2)</f>
        <v>8.6300000000000008</v>
      </c>
      <c r="U125" s="73">
        <f>ROUND('8-1-2022 Lg Grp (Print)'!U125*1.15,2)</f>
        <v>17.329999999999998</v>
      </c>
      <c r="V125" s="73">
        <f>ROUND('8-1-2022 Lg Grp (Print)'!V125*1.15,2)</f>
        <v>12.8</v>
      </c>
      <c r="W125" s="73">
        <f>ROUND('8-1-2022 Lg Grp (Print)'!W125*1.15,2)</f>
        <v>25.06</v>
      </c>
      <c r="X125" s="78"/>
    </row>
    <row r="126" spans="2:24" x14ac:dyDescent="0.55000000000000004">
      <c r="B126" s="76" t="s">
        <v>65</v>
      </c>
      <c r="C126" s="77"/>
      <c r="D126" s="58"/>
      <c r="E126" s="73">
        <f>ROUND('8-1-2022 Lg Grp (Print)'!E126*1.15,2)</f>
        <v>11.11</v>
      </c>
      <c r="F126" s="73">
        <f>ROUND('8-1-2022 Lg Grp (Print)'!F126*1.15,2)</f>
        <v>22.28</v>
      </c>
      <c r="G126" s="73">
        <f>ROUND('8-1-2022 Lg Grp (Print)'!G126*1.15,2)</f>
        <v>16.510000000000002</v>
      </c>
      <c r="H126" s="73">
        <f>ROUND('8-1-2022 Lg Grp (Print)'!H126*1.15,2)</f>
        <v>32.270000000000003</v>
      </c>
      <c r="I126" s="59"/>
      <c r="J126" s="73">
        <f>ROUND('8-1-2022 Lg Grp (Print)'!J126*1.15,2)</f>
        <v>9.92</v>
      </c>
      <c r="K126" s="73">
        <f>ROUND('8-1-2022 Lg Grp (Print)'!K126*1.15,2)</f>
        <v>19.899999999999999</v>
      </c>
      <c r="L126" s="73">
        <f>ROUND('8-1-2022 Lg Grp (Print)'!L126*1.15,2)</f>
        <v>14.77</v>
      </c>
      <c r="M126" s="73">
        <f>ROUND('8-1-2022 Lg Grp (Print)'!M126*1.15,2)</f>
        <v>28.8</v>
      </c>
      <c r="N126" s="59"/>
      <c r="O126" s="73">
        <f>ROUND('8-1-2022 Lg Grp (Print)'!O126*1.15,2)</f>
        <v>9.7899999999999991</v>
      </c>
      <c r="P126" s="73">
        <f>ROUND('8-1-2022 Lg Grp (Print)'!P126*1.15,2)</f>
        <v>19.63</v>
      </c>
      <c r="Q126" s="73">
        <f>ROUND('8-1-2022 Lg Grp (Print)'!Q126*1.15,2)</f>
        <v>14.42</v>
      </c>
      <c r="R126" s="73">
        <f>ROUND('8-1-2022 Lg Grp (Print)'!R126*1.15,2)</f>
        <v>28.38</v>
      </c>
      <c r="S126" s="59"/>
      <c r="T126" s="73">
        <f>ROUND('8-1-2022 Lg Grp (Print)'!T126*1.15,2)</f>
        <v>9.09</v>
      </c>
      <c r="U126" s="73">
        <f>ROUND('8-1-2022 Lg Grp (Print)'!U126*1.15,2)</f>
        <v>18.239999999999998</v>
      </c>
      <c r="V126" s="73">
        <f>ROUND('8-1-2022 Lg Grp (Print)'!V126*1.15,2)</f>
        <v>13.4</v>
      </c>
      <c r="W126" s="73">
        <f>ROUND('8-1-2022 Lg Grp (Print)'!W126*1.15,2)</f>
        <v>26.34</v>
      </c>
      <c r="X126" s="78"/>
    </row>
    <row r="127" spans="2:24" x14ac:dyDescent="0.55000000000000004">
      <c r="B127" s="58"/>
      <c r="C127" s="58"/>
      <c r="D127" s="58"/>
      <c r="E127" s="78"/>
      <c r="F127" s="78"/>
      <c r="G127" s="78"/>
      <c r="H127" s="78"/>
      <c r="I127" s="59"/>
      <c r="J127" s="78"/>
      <c r="K127" s="78"/>
      <c r="L127" s="78"/>
      <c r="M127" s="78"/>
      <c r="N127" s="59"/>
      <c r="O127" s="78"/>
      <c r="P127" s="78"/>
      <c r="Q127" s="78"/>
      <c r="R127" s="78"/>
      <c r="S127" s="59"/>
      <c r="T127" s="78"/>
      <c r="U127" s="78"/>
      <c r="V127" s="78"/>
      <c r="W127" s="78"/>
      <c r="X127" s="78"/>
    </row>
    <row r="128" spans="2:24" x14ac:dyDescent="0.55000000000000004">
      <c r="B128" s="71" t="s">
        <v>66</v>
      </c>
      <c r="C128" s="72"/>
      <c r="D128" s="58"/>
      <c r="E128" s="73">
        <f>ROUND('8-1-2022 Lg Grp (Print)'!E128*1.15,2)</f>
        <v>9.59</v>
      </c>
      <c r="F128" s="73">
        <f>ROUND('8-1-2022 Lg Grp (Print)'!F128*1.15,2)</f>
        <v>19.14</v>
      </c>
      <c r="G128" s="73">
        <f>ROUND('8-1-2022 Lg Grp (Print)'!G128*1.15,2)</f>
        <v>14.34</v>
      </c>
      <c r="H128" s="73">
        <f>ROUND('8-1-2022 Lg Grp (Print)'!H128*1.15,2)</f>
        <v>27.8</v>
      </c>
      <c r="I128" s="59"/>
      <c r="J128" s="73">
        <f>ROUND('8-1-2022 Lg Grp (Print)'!J128*1.15,2)</f>
        <v>8.57</v>
      </c>
      <c r="K128" s="73">
        <f>ROUND('8-1-2022 Lg Grp (Print)'!K128*1.15,2)</f>
        <v>17.100000000000001</v>
      </c>
      <c r="L128" s="73">
        <f>ROUND('8-1-2022 Lg Grp (Print)'!L128*1.15,2)</f>
        <v>12.83</v>
      </c>
      <c r="M128" s="73">
        <f>ROUND('8-1-2022 Lg Grp (Print)'!M128*1.15,2)</f>
        <v>24.85</v>
      </c>
      <c r="N128" s="59"/>
      <c r="O128" s="73">
        <f>ROUND('8-1-2022 Lg Grp (Print)'!O128*1.15,2)</f>
        <v>8.61</v>
      </c>
      <c r="P128" s="73">
        <f>ROUND('8-1-2022 Lg Grp (Print)'!P128*1.15,2)</f>
        <v>17.12</v>
      </c>
      <c r="Q128" s="73">
        <f>ROUND('8-1-2022 Lg Grp (Print)'!Q128*1.15,2)</f>
        <v>12.9</v>
      </c>
      <c r="R128" s="73">
        <f>ROUND('8-1-2022 Lg Grp (Print)'!R128*1.15,2)</f>
        <v>24.91</v>
      </c>
      <c r="S128" s="59"/>
      <c r="T128" s="73">
        <f>ROUND('8-1-2022 Lg Grp (Print)'!T128*1.15,2)</f>
        <v>8.11</v>
      </c>
      <c r="U128" s="73">
        <f>ROUND('8-1-2022 Lg Grp (Print)'!U128*1.15,2)</f>
        <v>16.12</v>
      </c>
      <c r="V128" s="73">
        <f>ROUND('8-1-2022 Lg Grp (Print)'!V128*1.15,2)</f>
        <v>12.16</v>
      </c>
      <c r="W128" s="73">
        <f>ROUND('8-1-2022 Lg Grp (Print)'!W128*1.15,2)</f>
        <v>23.44</v>
      </c>
      <c r="X128" s="78"/>
    </row>
    <row r="129" spans="2:25" x14ac:dyDescent="0.55000000000000004">
      <c r="B129" s="74" t="s">
        <v>67</v>
      </c>
      <c r="C129" s="75"/>
      <c r="D129" s="58"/>
      <c r="E129" s="73">
        <f>ROUND('8-1-2022 Lg Grp (Print)'!E129*1.15,2)</f>
        <v>9.8699999999999992</v>
      </c>
      <c r="F129" s="73">
        <f>ROUND('8-1-2022 Lg Grp (Print)'!F129*1.15,2)</f>
        <v>19.71</v>
      </c>
      <c r="G129" s="73">
        <f>ROUND('8-1-2022 Lg Grp (Print)'!G129*1.15,2)</f>
        <v>14.74</v>
      </c>
      <c r="H129" s="73">
        <f>ROUND('8-1-2022 Lg Grp (Print)'!H129*1.15,2)</f>
        <v>28.61</v>
      </c>
      <c r="I129" s="59"/>
      <c r="J129" s="73">
        <f>ROUND('8-1-2022 Lg Grp (Print)'!J129*1.15,2)</f>
        <v>8.82</v>
      </c>
      <c r="K129" s="73">
        <f>ROUND('8-1-2022 Lg Grp (Print)'!K129*1.15,2)</f>
        <v>17.61</v>
      </c>
      <c r="L129" s="73">
        <f>ROUND('8-1-2022 Lg Grp (Print)'!L129*1.15,2)</f>
        <v>13.19</v>
      </c>
      <c r="M129" s="73">
        <f>ROUND('8-1-2022 Lg Grp (Print)'!M129*1.15,2)</f>
        <v>25.56</v>
      </c>
      <c r="N129" s="59"/>
      <c r="O129" s="73">
        <f>ROUND('8-1-2022 Lg Grp (Print)'!O129*1.15,2)</f>
        <v>8.86</v>
      </c>
      <c r="P129" s="73">
        <f>ROUND('8-1-2022 Lg Grp (Print)'!P129*1.15,2)</f>
        <v>17.62</v>
      </c>
      <c r="Q129" s="73">
        <f>ROUND('8-1-2022 Lg Grp (Print)'!Q129*1.15,2)</f>
        <v>13.26</v>
      </c>
      <c r="R129" s="73">
        <f>ROUND('8-1-2022 Lg Grp (Print)'!R129*1.15,2)</f>
        <v>25.61</v>
      </c>
      <c r="S129" s="59"/>
      <c r="T129" s="73">
        <f>ROUND('8-1-2022 Lg Grp (Print)'!T129*1.15,2)</f>
        <v>8.31</v>
      </c>
      <c r="U129" s="73">
        <f>ROUND('8-1-2022 Lg Grp (Print)'!U129*1.15,2)</f>
        <v>16.57</v>
      </c>
      <c r="V129" s="73">
        <f>ROUND('8-1-2022 Lg Grp (Print)'!V129*1.15,2)</f>
        <v>12.47</v>
      </c>
      <c r="W129" s="73">
        <f>ROUND('8-1-2022 Lg Grp (Print)'!W129*1.15,2)</f>
        <v>24.08</v>
      </c>
      <c r="X129" s="78"/>
    </row>
    <row r="130" spans="2:25" x14ac:dyDescent="0.55000000000000004">
      <c r="B130" s="74" t="s">
        <v>68</v>
      </c>
      <c r="C130" s="75"/>
      <c r="D130" s="58"/>
      <c r="E130" s="73">
        <f>ROUND('8-1-2022 Lg Grp (Print)'!E130*1.15,2)</f>
        <v>10.41</v>
      </c>
      <c r="F130" s="73">
        <f>ROUND('8-1-2022 Lg Grp (Print)'!F130*1.15,2)</f>
        <v>20.8</v>
      </c>
      <c r="G130" s="73">
        <f>ROUND('8-1-2022 Lg Grp (Print)'!G130*1.15,2)</f>
        <v>15.53</v>
      </c>
      <c r="H130" s="73">
        <f>ROUND('8-1-2022 Lg Grp (Print)'!H130*1.15,2)</f>
        <v>30.21</v>
      </c>
      <c r="I130" s="59"/>
      <c r="J130" s="73">
        <f>ROUND('8-1-2022 Lg Grp (Print)'!J130*1.15,2)</f>
        <v>9.32</v>
      </c>
      <c r="K130" s="73">
        <f>ROUND('8-1-2022 Lg Grp (Print)'!K130*1.15,2)</f>
        <v>18.57</v>
      </c>
      <c r="L130" s="73">
        <f>ROUND('8-1-2022 Lg Grp (Print)'!L130*1.15,2)</f>
        <v>13.89</v>
      </c>
      <c r="M130" s="73">
        <f>ROUND('8-1-2022 Lg Grp (Print)'!M130*1.15,2)</f>
        <v>26.99</v>
      </c>
      <c r="N130" s="59"/>
      <c r="O130" s="73">
        <f>ROUND('8-1-2022 Lg Grp (Print)'!O130*1.15,2)</f>
        <v>9.36</v>
      </c>
      <c r="P130" s="73">
        <f>ROUND('8-1-2022 Lg Grp (Print)'!P130*1.15,2)</f>
        <v>18.62</v>
      </c>
      <c r="Q130" s="73">
        <f>ROUND('8-1-2022 Lg Grp (Print)'!Q130*1.15,2)</f>
        <v>13.93</v>
      </c>
      <c r="R130" s="73">
        <f>ROUND('8-1-2022 Lg Grp (Print)'!R130*1.15,2)</f>
        <v>27.04</v>
      </c>
      <c r="S130" s="59"/>
      <c r="T130" s="73">
        <f>ROUND('8-1-2022 Lg Grp (Print)'!T130*1.15,2)</f>
        <v>8.7899999999999991</v>
      </c>
      <c r="U130" s="73">
        <f>ROUND('8-1-2022 Lg Grp (Print)'!U130*1.15,2)</f>
        <v>17.53</v>
      </c>
      <c r="V130" s="73">
        <f>ROUND('8-1-2022 Lg Grp (Print)'!V130*1.15,2)</f>
        <v>13.11</v>
      </c>
      <c r="W130" s="73">
        <f>ROUND('8-1-2022 Lg Grp (Print)'!W130*1.15,2)</f>
        <v>25.44</v>
      </c>
      <c r="X130" s="78"/>
    </row>
    <row r="131" spans="2:25" x14ac:dyDescent="0.55000000000000004">
      <c r="B131" s="74" t="s">
        <v>69</v>
      </c>
      <c r="C131" s="75"/>
      <c r="D131" s="58"/>
      <c r="E131" s="73">
        <f>ROUND('8-1-2022 Lg Grp (Print)'!E131*1.15,2)</f>
        <v>11.24</v>
      </c>
      <c r="F131" s="73">
        <f>ROUND('8-1-2022 Lg Grp (Print)'!F131*1.15,2)</f>
        <v>22.47</v>
      </c>
      <c r="G131" s="73">
        <f>ROUND('8-1-2022 Lg Grp (Print)'!G131*1.15,2)</f>
        <v>16.72</v>
      </c>
      <c r="H131" s="73">
        <f>ROUND('8-1-2022 Lg Grp (Print)'!H131*1.15,2)</f>
        <v>32.61</v>
      </c>
      <c r="I131" s="59"/>
      <c r="J131" s="73">
        <f>ROUND('8-1-2022 Lg Grp (Print)'!J131*1.15,2)</f>
        <v>10.02</v>
      </c>
      <c r="K131" s="73">
        <f>ROUND('8-1-2022 Lg Grp (Print)'!K131*1.15,2)</f>
        <v>20.059999999999999</v>
      </c>
      <c r="L131" s="73">
        <f>ROUND('8-1-2022 Lg Grp (Print)'!L131*1.15,2)</f>
        <v>14.97</v>
      </c>
      <c r="M131" s="73">
        <f>ROUND('8-1-2022 Lg Grp (Print)'!M131*1.15,2)</f>
        <v>29.11</v>
      </c>
      <c r="N131" s="59"/>
      <c r="O131" s="73">
        <f>ROUND('8-1-2022 Lg Grp (Print)'!O131*1.15,2)</f>
        <v>9.8699999999999992</v>
      </c>
      <c r="P131" s="73">
        <f>ROUND('8-1-2022 Lg Grp (Print)'!P131*1.15,2)</f>
        <v>19.79</v>
      </c>
      <c r="Q131" s="73">
        <f>ROUND('8-1-2022 Lg Grp (Print)'!Q131*1.15,2)</f>
        <v>14.69</v>
      </c>
      <c r="R131" s="73">
        <f>ROUND('8-1-2022 Lg Grp (Print)'!R131*1.15,2)</f>
        <v>28.62</v>
      </c>
      <c r="S131" s="59"/>
      <c r="T131" s="73">
        <f>ROUND('8-1-2022 Lg Grp (Print)'!T131*1.15,2)</f>
        <v>9.18</v>
      </c>
      <c r="U131" s="73">
        <f>ROUND('8-1-2022 Lg Grp (Print)'!U131*1.15,2)</f>
        <v>18.32</v>
      </c>
      <c r="V131" s="73">
        <f>ROUND('8-1-2022 Lg Grp (Print)'!V131*1.15,2)</f>
        <v>13.6</v>
      </c>
      <c r="W131" s="73">
        <f>ROUND('8-1-2022 Lg Grp (Print)'!W131*1.15,2)</f>
        <v>26.57</v>
      </c>
      <c r="X131" s="78"/>
    </row>
    <row r="132" spans="2:25" x14ac:dyDescent="0.55000000000000004">
      <c r="B132" s="74" t="s">
        <v>70</v>
      </c>
      <c r="C132" s="75"/>
      <c r="D132" s="58"/>
      <c r="E132" s="73">
        <f>ROUND('8-1-2022 Lg Grp (Print)'!E132*1.15,2)</f>
        <v>12.18</v>
      </c>
      <c r="F132" s="73">
        <f>ROUND('8-1-2022 Lg Grp (Print)'!F132*1.15,2)</f>
        <v>24.38</v>
      </c>
      <c r="G132" s="73">
        <f>ROUND('8-1-2022 Lg Grp (Print)'!G132*1.15,2)</f>
        <v>18.09</v>
      </c>
      <c r="H132" s="73">
        <f>ROUND('8-1-2022 Lg Grp (Print)'!H132*1.15,2)</f>
        <v>35.36</v>
      </c>
      <c r="I132" s="59"/>
      <c r="J132" s="73">
        <f>ROUND('8-1-2022 Lg Grp (Print)'!J132*1.15,2)</f>
        <v>10.88</v>
      </c>
      <c r="K132" s="73">
        <f>ROUND('8-1-2022 Lg Grp (Print)'!K132*1.15,2)</f>
        <v>21.76</v>
      </c>
      <c r="L132" s="73">
        <f>ROUND('8-1-2022 Lg Grp (Print)'!L132*1.15,2)</f>
        <v>16.12</v>
      </c>
      <c r="M132" s="73">
        <f>ROUND('8-1-2022 Lg Grp (Print)'!M132*1.15,2)</f>
        <v>31.52</v>
      </c>
      <c r="N132" s="59"/>
      <c r="O132" s="73">
        <f>ROUND('8-1-2022 Lg Grp (Print)'!O132*1.15,2)</f>
        <v>10.68</v>
      </c>
      <c r="P132" s="73">
        <f>ROUND('8-1-2022 Lg Grp (Print)'!P132*1.15,2)</f>
        <v>21.47</v>
      </c>
      <c r="Q132" s="73">
        <f>ROUND('8-1-2022 Lg Grp (Print)'!Q132*1.15,2)</f>
        <v>15.8</v>
      </c>
      <c r="R132" s="73">
        <f>ROUND('8-1-2022 Lg Grp (Print)'!R132*1.15,2)</f>
        <v>31.06</v>
      </c>
      <c r="S132" s="59"/>
      <c r="T132" s="73">
        <f>ROUND('8-1-2022 Lg Grp (Print)'!T132*1.15,2)</f>
        <v>9.9</v>
      </c>
      <c r="U132" s="73">
        <f>ROUND('8-1-2022 Lg Grp (Print)'!U132*1.15,2)</f>
        <v>19.920000000000002</v>
      </c>
      <c r="V132" s="73">
        <f>ROUND('8-1-2022 Lg Grp (Print)'!V132*1.15,2)</f>
        <v>14.62</v>
      </c>
      <c r="W132" s="73">
        <f>ROUND('8-1-2022 Lg Grp (Print)'!W132*1.15,2)</f>
        <v>28.77</v>
      </c>
      <c r="X132" s="78"/>
    </row>
    <row r="133" spans="2:25" x14ac:dyDescent="0.55000000000000004">
      <c r="B133" s="76" t="s">
        <v>71</v>
      </c>
      <c r="C133" s="77"/>
      <c r="D133" s="58"/>
      <c r="E133" s="73">
        <f>ROUND('8-1-2022 Lg Grp (Print)'!E133*1.15,2)</f>
        <v>12.81</v>
      </c>
      <c r="F133" s="73">
        <f>ROUND('8-1-2022 Lg Grp (Print)'!F133*1.15,2)</f>
        <v>25.68</v>
      </c>
      <c r="G133" s="73">
        <f>ROUND('8-1-2022 Lg Grp (Print)'!G133*1.15,2)</f>
        <v>18.989999999999998</v>
      </c>
      <c r="H133" s="73">
        <f>ROUND('8-1-2022 Lg Grp (Print)'!H133*1.15,2)</f>
        <v>37.200000000000003</v>
      </c>
      <c r="I133" s="59"/>
      <c r="J133" s="73">
        <f>ROUND('8-1-2022 Lg Grp (Print)'!J133*1.15,2)</f>
        <v>11.43</v>
      </c>
      <c r="K133" s="73">
        <f>ROUND('8-1-2022 Lg Grp (Print)'!K133*1.15,2)</f>
        <v>22.89</v>
      </c>
      <c r="L133" s="73">
        <f>ROUND('8-1-2022 Lg Grp (Print)'!L133*1.15,2)</f>
        <v>16.93</v>
      </c>
      <c r="M133" s="73">
        <f>ROUND('8-1-2022 Lg Grp (Print)'!M133*1.15,2)</f>
        <v>33.17</v>
      </c>
      <c r="N133" s="59"/>
      <c r="O133" s="73">
        <f>ROUND('8-1-2022 Lg Grp (Print)'!O133*1.15,2)</f>
        <v>11.27</v>
      </c>
      <c r="P133" s="73">
        <f>ROUND('8-1-2022 Lg Grp (Print)'!P133*1.15,2)</f>
        <v>22.63</v>
      </c>
      <c r="Q133" s="73">
        <f>ROUND('8-1-2022 Lg Grp (Print)'!Q133*1.15,2)</f>
        <v>16.54</v>
      </c>
      <c r="R133" s="73">
        <f>ROUND('8-1-2022 Lg Grp (Print)'!R133*1.15,2)</f>
        <v>32.659999999999997</v>
      </c>
      <c r="S133" s="59"/>
      <c r="T133" s="73">
        <f>ROUND('8-1-2022 Lg Grp (Print)'!T133*1.15,2)</f>
        <v>10.42</v>
      </c>
      <c r="U133" s="73">
        <f>ROUND('8-1-2022 Lg Grp (Print)'!U133*1.15,2)</f>
        <v>20.99</v>
      </c>
      <c r="V133" s="73">
        <f>ROUND('8-1-2022 Lg Grp (Print)'!V133*1.15,2)</f>
        <v>15.33</v>
      </c>
      <c r="W133" s="73">
        <f>ROUND('8-1-2022 Lg Grp (Print)'!W133*1.15,2)</f>
        <v>30.27</v>
      </c>
      <c r="X133" s="78"/>
    </row>
    <row r="134" spans="2:25" x14ac:dyDescent="0.55000000000000004">
      <c r="B134" t="s">
        <v>85</v>
      </c>
      <c r="C134" s="58"/>
      <c r="D134" s="58"/>
      <c r="E134" s="78"/>
      <c r="F134" s="78"/>
      <c r="G134" s="78"/>
      <c r="H134" s="78"/>
      <c r="I134" s="59"/>
      <c r="J134" s="78"/>
      <c r="K134" s="78"/>
      <c r="L134" s="78"/>
      <c r="M134" s="78"/>
      <c r="N134" s="59"/>
      <c r="O134" s="78"/>
      <c r="P134" s="78"/>
      <c r="Q134" s="78"/>
      <c r="R134" s="78"/>
      <c r="S134" s="59"/>
      <c r="T134" s="78"/>
      <c r="U134" s="78"/>
      <c r="V134" s="78"/>
      <c r="W134" s="78"/>
      <c r="X134" s="78"/>
    </row>
    <row r="135" spans="2:25" x14ac:dyDescent="0.55000000000000004">
      <c r="B135" s="58"/>
      <c r="C135" s="58"/>
      <c r="D135" s="58"/>
      <c r="E135" s="78"/>
      <c r="F135" s="78"/>
      <c r="G135" s="78"/>
      <c r="H135" s="78"/>
      <c r="I135" s="59"/>
      <c r="J135" s="78"/>
      <c r="K135" s="78"/>
      <c r="L135" s="78"/>
      <c r="M135" s="78"/>
      <c r="N135" s="59"/>
      <c r="O135" s="78"/>
      <c r="P135" s="78"/>
      <c r="Q135" s="78"/>
      <c r="R135" s="78"/>
      <c r="S135" s="59"/>
      <c r="T135" s="78"/>
      <c r="U135" s="78"/>
      <c r="V135" s="78"/>
      <c r="W135" s="78"/>
      <c r="X135" s="78"/>
    </row>
    <row r="136" spans="2:25" x14ac:dyDescent="0.55000000000000004">
      <c r="B136" s="136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8"/>
    </row>
    <row r="137" spans="2:25" ht="20.399999999999999" x14ac:dyDescent="0.75">
      <c r="B137" s="178" t="s">
        <v>102</v>
      </c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80"/>
      <c r="X137" s="87"/>
      <c r="Y137" s="79"/>
    </row>
    <row r="138" spans="2:25" x14ac:dyDescent="0.55000000000000004">
      <c r="B138" s="181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3"/>
      <c r="X138" s="88"/>
    </row>
    <row r="139" spans="2:25" ht="20.399999999999999" x14ac:dyDescent="0.55000000000000004">
      <c r="B139" s="71"/>
      <c r="C139" s="80"/>
      <c r="D139" s="58"/>
      <c r="E139" s="184" t="s">
        <v>36</v>
      </c>
      <c r="F139" s="185"/>
      <c r="G139" s="185"/>
      <c r="H139" s="185"/>
      <c r="I139" s="185"/>
      <c r="J139" s="185"/>
      <c r="K139" s="185"/>
      <c r="L139" s="185"/>
      <c r="M139" s="186"/>
      <c r="N139" s="59"/>
      <c r="O139" s="184" t="s">
        <v>37</v>
      </c>
      <c r="P139" s="185"/>
      <c r="Q139" s="185"/>
      <c r="R139" s="185"/>
      <c r="S139" s="185"/>
      <c r="T139" s="185"/>
      <c r="U139" s="185"/>
      <c r="V139" s="185"/>
      <c r="W139" s="186"/>
      <c r="X139" s="90"/>
    </row>
    <row r="140" spans="2:25" ht="18.3" x14ac:dyDescent="0.55000000000000004">
      <c r="B140" s="60"/>
      <c r="C140" s="61"/>
      <c r="D140" s="58"/>
      <c r="E140" s="187" t="s">
        <v>38</v>
      </c>
      <c r="F140" s="188"/>
      <c r="G140" s="188"/>
      <c r="H140" s="188"/>
      <c r="I140" s="188"/>
      <c r="J140" s="188"/>
      <c r="K140" s="188"/>
      <c r="L140" s="188"/>
      <c r="M140" s="189"/>
      <c r="N140" s="59"/>
      <c r="O140" s="187" t="s">
        <v>39</v>
      </c>
      <c r="P140" s="188"/>
      <c r="Q140" s="188"/>
      <c r="R140" s="188"/>
      <c r="S140" s="188"/>
      <c r="T140" s="188"/>
      <c r="U140" s="188"/>
      <c r="V140" s="188"/>
      <c r="W140" s="189"/>
      <c r="X140" s="83"/>
    </row>
    <row r="141" spans="2:25" ht="15.6" x14ac:dyDescent="0.55000000000000004">
      <c r="B141" s="163" t="s">
        <v>86</v>
      </c>
      <c r="C141" s="164"/>
      <c r="D141" s="58"/>
      <c r="E141" s="170" t="s">
        <v>45</v>
      </c>
      <c r="F141" s="171"/>
      <c r="G141" s="171"/>
      <c r="H141" s="172"/>
      <c r="I141" s="62"/>
      <c r="J141" s="173" t="s">
        <v>46</v>
      </c>
      <c r="K141" s="174"/>
      <c r="L141" s="174"/>
      <c r="M141" s="175"/>
      <c r="N141" s="62"/>
      <c r="O141" s="170" t="s">
        <v>45</v>
      </c>
      <c r="P141" s="171"/>
      <c r="Q141" s="171"/>
      <c r="R141" s="172"/>
      <c r="S141" s="62"/>
      <c r="T141" s="173" t="s">
        <v>46</v>
      </c>
      <c r="U141" s="174"/>
      <c r="V141" s="174"/>
      <c r="W141" s="175"/>
      <c r="X141" s="84"/>
    </row>
    <row r="142" spans="2:25" ht="15.6" x14ac:dyDescent="0.55000000000000004">
      <c r="B142" s="176">
        <f>$B$7</f>
        <v>45231</v>
      </c>
      <c r="C142" s="177"/>
      <c r="D142" s="58"/>
      <c r="E142" s="63" t="s">
        <v>12</v>
      </c>
      <c r="F142" s="64" t="s">
        <v>12</v>
      </c>
      <c r="G142" s="63" t="s">
        <v>12</v>
      </c>
      <c r="H142" s="63" t="s">
        <v>12</v>
      </c>
      <c r="I142" s="62"/>
      <c r="J142" s="63" t="s">
        <v>12</v>
      </c>
      <c r="K142" s="63" t="s">
        <v>12</v>
      </c>
      <c r="L142" s="63" t="s">
        <v>12</v>
      </c>
      <c r="M142" s="64" t="s">
        <v>12</v>
      </c>
      <c r="N142" s="62"/>
      <c r="O142" s="63" t="s">
        <v>12</v>
      </c>
      <c r="P142" s="63" t="s">
        <v>12</v>
      </c>
      <c r="Q142" s="63" t="s">
        <v>12</v>
      </c>
      <c r="R142" s="63" t="s">
        <v>12</v>
      </c>
      <c r="S142" s="62"/>
      <c r="T142" s="63" t="s">
        <v>12</v>
      </c>
      <c r="U142" s="63" t="s">
        <v>12</v>
      </c>
      <c r="V142" s="63" t="s">
        <v>12</v>
      </c>
      <c r="W142" s="64" t="s">
        <v>12</v>
      </c>
      <c r="X142" s="85"/>
    </row>
    <row r="143" spans="2:25" ht="18.3" x14ac:dyDescent="0.55000000000000004">
      <c r="B143" s="168" t="s">
        <v>13</v>
      </c>
      <c r="C143" s="169"/>
      <c r="D143" s="58"/>
      <c r="E143" s="65" t="s">
        <v>47</v>
      </c>
      <c r="F143" s="66" t="s">
        <v>14</v>
      </c>
      <c r="G143" s="67" t="s">
        <v>15</v>
      </c>
      <c r="H143" s="67" t="s">
        <v>16</v>
      </c>
      <c r="I143" s="62"/>
      <c r="J143" s="65" t="s">
        <v>47</v>
      </c>
      <c r="K143" s="67" t="s">
        <v>14</v>
      </c>
      <c r="L143" s="67" t="s">
        <v>15</v>
      </c>
      <c r="M143" s="66" t="s">
        <v>16</v>
      </c>
      <c r="N143" s="62"/>
      <c r="O143" s="65" t="s">
        <v>47</v>
      </c>
      <c r="P143" s="67" t="s">
        <v>14</v>
      </c>
      <c r="Q143" s="67" t="s">
        <v>15</v>
      </c>
      <c r="R143" s="67" t="s">
        <v>16</v>
      </c>
      <c r="S143" s="62"/>
      <c r="T143" s="65" t="s">
        <v>47</v>
      </c>
      <c r="U143" s="67" t="s">
        <v>14</v>
      </c>
      <c r="V143" s="67" t="s">
        <v>15</v>
      </c>
      <c r="W143" s="66" t="s">
        <v>16</v>
      </c>
      <c r="X143" s="86"/>
    </row>
    <row r="144" spans="2:25" x14ac:dyDescent="0.55000000000000004">
      <c r="B144" s="58"/>
      <c r="C144" s="68"/>
      <c r="D144" s="68"/>
      <c r="E144" s="59"/>
      <c r="F144" s="59"/>
      <c r="G144" s="59"/>
      <c r="H144" s="59"/>
      <c r="I144" s="59"/>
      <c r="J144" s="69"/>
      <c r="K144" s="70"/>
      <c r="L144" s="70"/>
      <c r="M144" s="70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</row>
    <row r="145" spans="2:24" x14ac:dyDescent="0.55000000000000004">
      <c r="B145" s="74" t="s">
        <v>6</v>
      </c>
      <c r="C145" s="75"/>
      <c r="D145" s="58"/>
      <c r="E145" s="73">
        <f>ROUND('8-1-2022 Lg Grp (Print)'!E145*1.15,2)</f>
        <v>5.92</v>
      </c>
      <c r="F145" s="73">
        <f>ROUND('8-1-2022 Lg Grp (Print)'!F145*1.15,2)</f>
        <v>11.89</v>
      </c>
      <c r="G145" s="73">
        <f>ROUND('8-1-2022 Lg Grp (Print)'!G145*1.15,2)</f>
        <v>9.0399999999999991</v>
      </c>
      <c r="H145" s="73">
        <f>ROUND('8-1-2022 Lg Grp (Print)'!H145*1.15,2)</f>
        <v>17.22</v>
      </c>
      <c r="I145" s="59"/>
      <c r="J145" s="73">
        <f>ROUND('8-1-2022 Lg Grp (Print)'!J145*1.15,2)</f>
        <v>5.26</v>
      </c>
      <c r="K145" s="73">
        <f>ROUND('8-1-2022 Lg Grp (Print)'!K145*1.15,2)</f>
        <v>10.51</v>
      </c>
      <c r="L145" s="73">
        <f>ROUND('8-1-2022 Lg Grp (Print)'!L145*1.15,2)</f>
        <v>8.02</v>
      </c>
      <c r="M145" s="73">
        <f>ROUND('8-1-2022 Lg Grp (Print)'!M145*1.15,2)</f>
        <v>15.24</v>
      </c>
      <c r="N145" s="59"/>
      <c r="O145" s="73">
        <f>ROUND('8-1-2022 Lg Grp (Print)'!O145*1.15,2)</f>
        <v>5.16</v>
      </c>
      <c r="P145" s="73">
        <f>ROUND('8-1-2022 Lg Grp (Print)'!P145*1.15,2)</f>
        <v>10.3</v>
      </c>
      <c r="Q145" s="73">
        <f>ROUND('8-1-2022 Lg Grp (Print)'!Q145*1.15,2)</f>
        <v>7.87</v>
      </c>
      <c r="R145" s="73">
        <f>ROUND('8-1-2022 Lg Grp (Print)'!R145*1.15,2)</f>
        <v>14.97</v>
      </c>
      <c r="S145" s="59"/>
      <c r="T145" s="73">
        <f>ROUND('8-1-2022 Lg Grp (Print)'!T145*1.15,2)</f>
        <v>4.6100000000000003</v>
      </c>
      <c r="U145" s="73">
        <f>ROUND('8-1-2022 Lg Grp (Print)'!U145*1.15,2)</f>
        <v>9.27</v>
      </c>
      <c r="V145" s="73">
        <f>ROUND('8-1-2022 Lg Grp (Print)'!V145*1.15,2)</f>
        <v>7.05</v>
      </c>
      <c r="W145" s="73">
        <f>ROUND('8-1-2022 Lg Grp (Print)'!W145*1.15,2)</f>
        <v>13.43</v>
      </c>
      <c r="X145" s="78"/>
    </row>
    <row r="146" spans="2:24" x14ac:dyDescent="0.55000000000000004">
      <c r="B146" s="74" t="s">
        <v>49</v>
      </c>
      <c r="C146" s="75"/>
      <c r="D146" s="58"/>
      <c r="E146" s="73">
        <f>ROUND('8-1-2022 Lg Grp (Print)'!E146*1.15,2)</f>
        <v>6.3</v>
      </c>
      <c r="F146" s="73">
        <f>ROUND('8-1-2022 Lg Grp (Print)'!F146*1.15,2)</f>
        <v>12.62</v>
      </c>
      <c r="G146" s="73">
        <f>ROUND('8-1-2022 Lg Grp (Print)'!G146*1.15,2)</f>
        <v>9.59</v>
      </c>
      <c r="H146" s="73">
        <f>ROUND('8-1-2022 Lg Grp (Print)'!H146*1.15,2)</f>
        <v>18.29</v>
      </c>
      <c r="I146" s="59"/>
      <c r="J146" s="73">
        <f>ROUND('8-1-2022 Lg Grp (Print)'!J146*1.15,2)</f>
        <v>5.6</v>
      </c>
      <c r="K146" s="73">
        <f>ROUND('8-1-2022 Lg Grp (Print)'!K146*1.15,2)</f>
        <v>11.16</v>
      </c>
      <c r="L146" s="73">
        <f>ROUND('8-1-2022 Lg Grp (Print)'!L146*1.15,2)</f>
        <v>8.5</v>
      </c>
      <c r="M146" s="73">
        <f>ROUND('8-1-2022 Lg Grp (Print)'!M146*1.15,2)</f>
        <v>16.18</v>
      </c>
      <c r="N146" s="59"/>
      <c r="O146" s="73">
        <f>ROUND('8-1-2022 Lg Grp (Print)'!O146*1.15,2)</f>
        <v>5.47</v>
      </c>
      <c r="P146" s="73">
        <f>ROUND('8-1-2022 Lg Grp (Print)'!P146*1.15,2)</f>
        <v>10.96</v>
      </c>
      <c r="Q146" s="73">
        <f>ROUND('8-1-2022 Lg Grp (Print)'!Q146*1.15,2)</f>
        <v>8.36</v>
      </c>
      <c r="R146" s="73">
        <f>ROUND('8-1-2022 Lg Grp (Print)'!R146*1.15,2)</f>
        <v>15.88</v>
      </c>
      <c r="S146" s="59"/>
      <c r="T146" s="73">
        <f>ROUND('8-1-2022 Lg Grp (Print)'!T146*1.15,2)</f>
        <v>4.92</v>
      </c>
      <c r="U146" s="73">
        <f>ROUND('8-1-2022 Lg Grp (Print)'!U146*1.15,2)</f>
        <v>9.83</v>
      </c>
      <c r="V146" s="73">
        <f>ROUND('8-1-2022 Lg Grp (Print)'!V146*1.15,2)</f>
        <v>7.51</v>
      </c>
      <c r="W146" s="73">
        <f>ROUND('8-1-2022 Lg Grp (Print)'!W146*1.15,2)</f>
        <v>14.27</v>
      </c>
      <c r="X146" s="78"/>
    </row>
    <row r="147" spans="2:24" x14ac:dyDescent="0.55000000000000004">
      <c r="B147" s="74" t="s">
        <v>7</v>
      </c>
      <c r="C147" s="75"/>
      <c r="D147" s="58"/>
      <c r="E147" s="73">
        <f>ROUND('8-1-2022 Lg Grp (Print)'!E147*1.15,2)</f>
        <v>6.89</v>
      </c>
      <c r="F147" s="73">
        <f>ROUND('8-1-2022 Lg Grp (Print)'!F147*1.15,2)</f>
        <v>13.73</v>
      </c>
      <c r="G147" s="73">
        <f>ROUND('8-1-2022 Lg Grp (Print)'!G147*1.15,2)</f>
        <v>10.42</v>
      </c>
      <c r="H147" s="73">
        <f>ROUND('8-1-2022 Lg Grp (Print)'!H147*1.15,2)</f>
        <v>19.87</v>
      </c>
      <c r="I147" s="59"/>
      <c r="J147" s="73">
        <f>ROUND('8-1-2022 Lg Grp (Print)'!J147*1.15,2)</f>
        <v>6.08</v>
      </c>
      <c r="K147" s="73">
        <f>ROUND('8-1-2022 Lg Grp (Print)'!K147*1.15,2)</f>
        <v>12.17</v>
      </c>
      <c r="L147" s="73">
        <f>ROUND('8-1-2022 Lg Grp (Print)'!L147*1.15,2)</f>
        <v>9.23</v>
      </c>
      <c r="M147" s="73">
        <f>ROUND('8-1-2022 Lg Grp (Print)'!M147*1.15,2)</f>
        <v>17.600000000000001</v>
      </c>
      <c r="N147" s="59"/>
      <c r="O147" s="73">
        <f>ROUND('8-1-2022 Lg Grp (Print)'!O147*1.15,2)</f>
        <v>5.85</v>
      </c>
      <c r="P147" s="73">
        <f>ROUND('8-1-2022 Lg Grp (Print)'!P147*1.15,2)</f>
        <v>11.7</v>
      </c>
      <c r="Q147" s="73">
        <f>ROUND('8-1-2022 Lg Grp (Print)'!Q147*1.15,2)</f>
        <v>8.91</v>
      </c>
      <c r="R147" s="73">
        <f>ROUND('8-1-2022 Lg Grp (Print)'!R147*1.15,2)</f>
        <v>16.93</v>
      </c>
      <c r="S147" s="59"/>
      <c r="T147" s="73">
        <f>ROUND('8-1-2022 Lg Grp (Print)'!T147*1.15,2)</f>
        <v>5.18</v>
      </c>
      <c r="U147" s="73">
        <f>ROUND('8-1-2022 Lg Grp (Print)'!U147*1.15,2)</f>
        <v>10.36</v>
      </c>
      <c r="V147" s="73">
        <f>ROUND('8-1-2022 Lg Grp (Print)'!V147*1.15,2)</f>
        <v>7.89</v>
      </c>
      <c r="W147" s="73">
        <f>ROUND('8-1-2022 Lg Grp (Print)'!W147*1.15,2)</f>
        <v>15</v>
      </c>
      <c r="X147" s="78"/>
    </row>
    <row r="148" spans="2:24" x14ac:dyDescent="0.55000000000000004">
      <c r="B148" s="74" t="s">
        <v>50</v>
      </c>
      <c r="C148" s="75"/>
      <c r="D148" s="58"/>
      <c r="E148" s="73">
        <f>ROUND('8-1-2022 Lg Grp (Print)'!E148*1.15,2)</f>
        <v>7.53</v>
      </c>
      <c r="F148" s="73">
        <f>ROUND('8-1-2022 Lg Grp (Print)'!F148*1.15,2)</f>
        <v>15.02</v>
      </c>
      <c r="G148" s="73">
        <f>ROUND('8-1-2022 Lg Grp (Print)'!G148*1.15,2)</f>
        <v>11.42</v>
      </c>
      <c r="H148" s="73">
        <f>ROUND('8-1-2022 Lg Grp (Print)'!H148*1.15,2)</f>
        <v>21.72</v>
      </c>
      <c r="I148" s="59"/>
      <c r="J148" s="73">
        <f>ROUND('8-1-2022 Lg Grp (Print)'!J148*1.15,2)</f>
        <v>6.67</v>
      </c>
      <c r="K148" s="73">
        <f>ROUND('8-1-2022 Lg Grp (Print)'!K148*1.15,2)</f>
        <v>13.29</v>
      </c>
      <c r="L148" s="73">
        <f>ROUND('8-1-2022 Lg Grp (Print)'!L148*1.15,2)</f>
        <v>10.119999999999999</v>
      </c>
      <c r="M148" s="73">
        <f>ROUND('8-1-2022 Lg Grp (Print)'!M148*1.15,2)</f>
        <v>19.22</v>
      </c>
      <c r="N148" s="59"/>
      <c r="O148" s="73">
        <f>ROUND('8-1-2022 Lg Grp (Print)'!O148*1.15,2)</f>
        <v>6.39</v>
      </c>
      <c r="P148" s="73">
        <f>ROUND('8-1-2022 Lg Grp (Print)'!P148*1.15,2)</f>
        <v>12.8</v>
      </c>
      <c r="Q148" s="73">
        <f>ROUND('8-1-2022 Lg Grp (Print)'!Q148*1.15,2)</f>
        <v>9.7799999999999994</v>
      </c>
      <c r="R148" s="73">
        <f>ROUND('8-1-2022 Lg Grp (Print)'!R148*1.15,2)</f>
        <v>18.5</v>
      </c>
      <c r="S148" s="59"/>
      <c r="T148" s="73">
        <f>ROUND('8-1-2022 Lg Grp (Print)'!T148*1.15,2)</f>
        <v>5.67</v>
      </c>
      <c r="U148" s="73">
        <f>ROUND('8-1-2022 Lg Grp (Print)'!U148*1.15,2)</f>
        <v>11.32</v>
      </c>
      <c r="V148" s="73">
        <f>ROUND('8-1-2022 Lg Grp (Print)'!V148*1.15,2)</f>
        <v>8.6300000000000008</v>
      </c>
      <c r="W148" s="73">
        <f>ROUND('8-1-2022 Lg Grp (Print)'!W148*1.15,2)</f>
        <v>16.39</v>
      </c>
      <c r="X148" s="78"/>
    </row>
    <row r="149" spans="2:24" x14ac:dyDescent="0.55000000000000004">
      <c r="B149" s="76" t="s">
        <v>51</v>
      </c>
      <c r="C149" s="77"/>
      <c r="D149" s="58"/>
      <c r="E149" s="73">
        <f>ROUND('8-1-2022 Lg Grp (Print)'!E149*1.15,2)</f>
        <v>7.96</v>
      </c>
      <c r="F149" s="73">
        <f>ROUND('8-1-2022 Lg Grp (Print)'!F149*1.15,2)</f>
        <v>15.87</v>
      </c>
      <c r="G149" s="73">
        <f>ROUND('8-1-2022 Lg Grp (Print)'!G149*1.15,2)</f>
        <v>12.03</v>
      </c>
      <c r="H149" s="73">
        <f>ROUND('8-1-2022 Lg Grp (Print)'!H149*1.15,2)</f>
        <v>22.97</v>
      </c>
      <c r="I149" s="59"/>
      <c r="J149" s="73">
        <f>ROUND('8-1-2022 Lg Grp (Print)'!J149*1.15,2)</f>
        <v>7.05</v>
      </c>
      <c r="K149" s="73">
        <f>ROUND('8-1-2022 Lg Grp (Print)'!K149*1.15,2)</f>
        <v>14.06</v>
      </c>
      <c r="L149" s="73">
        <f>ROUND('8-1-2022 Lg Grp (Print)'!L149*1.15,2)</f>
        <v>10.68</v>
      </c>
      <c r="M149" s="73">
        <f>ROUND('8-1-2022 Lg Grp (Print)'!M149*1.15,2)</f>
        <v>20.32</v>
      </c>
      <c r="N149" s="59"/>
      <c r="O149" s="73">
        <f>ROUND('8-1-2022 Lg Grp (Print)'!O149*1.15,2)</f>
        <v>6.8</v>
      </c>
      <c r="P149" s="73">
        <f>ROUND('8-1-2022 Lg Grp (Print)'!P149*1.15,2)</f>
        <v>13.51</v>
      </c>
      <c r="Q149" s="73">
        <f>ROUND('8-1-2022 Lg Grp (Print)'!Q149*1.15,2)</f>
        <v>10.32</v>
      </c>
      <c r="R149" s="73">
        <f>ROUND('8-1-2022 Lg Grp (Print)'!R149*1.15,2)</f>
        <v>19.57</v>
      </c>
      <c r="S149" s="59"/>
      <c r="T149" s="73">
        <f>ROUND('8-1-2022 Lg Grp (Print)'!T149*1.15,2)</f>
        <v>6</v>
      </c>
      <c r="U149" s="73">
        <f>ROUND('8-1-2022 Lg Grp (Print)'!U149*1.15,2)</f>
        <v>11.97</v>
      </c>
      <c r="V149" s="73">
        <f>ROUND('8-1-2022 Lg Grp (Print)'!V149*1.15,2)</f>
        <v>9.1300000000000008</v>
      </c>
      <c r="W149" s="73">
        <f>ROUND('8-1-2022 Lg Grp (Print)'!W149*1.15,2)</f>
        <v>17.329999999999998</v>
      </c>
      <c r="X149" s="78"/>
    </row>
    <row r="150" spans="2:24" x14ac:dyDescent="0.55000000000000004">
      <c r="B150" s="58"/>
      <c r="C150" s="58"/>
      <c r="D150" s="58"/>
      <c r="E150" s="78"/>
      <c r="F150" s="78"/>
      <c r="G150" s="78"/>
      <c r="H150" s="78"/>
      <c r="I150" s="59"/>
      <c r="J150" s="78"/>
      <c r="K150" s="78"/>
      <c r="L150" s="78"/>
      <c r="M150" s="78"/>
      <c r="N150" s="59"/>
      <c r="O150" s="78"/>
      <c r="P150" s="78"/>
      <c r="Q150" s="78"/>
      <c r="R150" s="78"/>
      <c r="S150" s="59"/>
      <c r="T150" s="78"/>
      <c r="U150" s="78"/>
      <c r="V150" s="78"/>
      <c r="W150" s="78"/>
      <c r="X150" s="78"/>
    </row>
    <row r="151" spans="2:24" x14ac:dyDescent="0.55000000000000004">
      <c r="B151" s="74" t="s">
        <v>8</v>
      </c>
      <c r="C151" s="75"/>
      <c r="D151" s="58"/>
      <c r="E151" s="73">
        <f>ROUND('8-1-2022 Lg Grp (Print)'!E151*1.15,2)</f>
        <v>7.03</v>
      </c>
      <c r="F151" s="73">
        <f>ROUND('8-1-2022 Lg Grp (Print)'!F151*1.15,2)</f>
        <v>14.09</v>
      </c>
      <c r="G151" s="73">
        <f>ROUND('8-1-2022 Lg Grp (Print)'!G151*1.15,2)</f>
        <v>10.72</v>
      </c>
      <c r="H151" s="73">
        <f>ROUND('8-1-2022 Lg Grp (Print)'!H151*1.15,2)</f>
        <v>20.46</v>
      </c>
      <c r="I151" s="59"/>
      <c r="J151" s="73">
        <f>ROUND('8-1-2022 Lg Grp (Print)'!J151*1.15,2)</f>
        <v>6.23</v>
      </c>
      <c r="K151" s="73">
        <f>ROUND('8-1-2022 Lg Grp (Print)'!K151*1.15,2)</f>
        <v>12.48</v>
      </c>
      <c r="L151" s="73">
        <f>ROUND('8-1-2022 Lg Grp (Print)'!L151*1.15,2)</f>
        <v>9.5</v>
      </c>
      <c r="M151" s="73">
        <f>ROUND('8-1-2022 Lg Grp (Print)'!M151*1.15,2)</f>
        <v>18.11</v>
      </c>
      <c r="N151" s="59"/>
      <c r="O151" s="73">
        <f>ROUND('8-1-2022 Lg Grp (Print)'!O151*1.15,2)</f>
        <v>6.11</v>
      </c>
      <c r="P151" s="73">
        <f>ROUND('8-1-2022 Lg Grp (Print)'!P151*1.15,2)</f>
        <v>12.24</v>
      </c>
      <c r="Q151" s="73">
        <f>ROUND('8-1-2022 Lg Grp (Print)'!Q151*1.15,2)</f>
        <v>9.33</v>
      </c>
      <c r="R151" s="73">
        <f>ROUND('8-1-2022 Lg Grp (Print)'!R151*1.15,2)</f>
        <v>17.73</v>
      </c>
      <c r="S151" s="59"/>
      <c r="T151" s="73">
        <f>ROUND('8-1-2022 Lg Grp (Print)'!T151*1.15,2)</f>
        <v>5.47</v>
      </c>
      <c r="U151" s="73">
        <f>ROUND('8-1-2022 Lg Grp (Print)'!U151*1.15,2)</f>
        <v>11.01</v>
      </c>
      <c r="V151" s="73">
        <f>ROUND('8-1-2022 Lg Grp (Print)'!V151*1.15,2)</f>
        <v>8.3800000000000008</v>
      </c>
      <c r="W151" s="73">
        <f>ROUND('8-1-2022 Lg Grp (Print)'!W151*1.15,2)</f>
        <v>15.93</v>
      </c>
      <c r="X151" s="78"/>
    </row>
    <row r="152" spans="2:24" x14ac:dyDescent="0.55000000000000004">
      <c r="B152" s="74" t="s">
        <v>53</v>
      </c>
      <c r="C152" s="75"/>
      <c r="D152" s="58"/>
      <c r="E152" s="73">
        <f>ROUND('8-1-2022 Lg Grp (Print)'!E152*1.15,2)</f>
        <v>7.49</v>
      </c>
      <c r="F152" s="73">
        <f>ROUND('8-1-2022 Lg Grp (Print)'!F152*1.15,2)</f>
        <v>14.97</v>
      </c>
      <c r="G152" s="73">
        <f>ROUND('8-1-2022 Lg Grp (Print)'!G152*1.15,2)</f>
        <v>11.37</v>
      </c>
      <c r="H152" s="73">
        <f>ROUND('8-1-2022 Lg Grp (Print)'!H152*1.15,2)</f>
        <v>21.7</v>
      </c>
      <c r="I152" s="59"/>
      <c r="J152" s="73">
        <f>ROUND('8-1-2022 Lg Grp (Print)'!J152*1.15,2)</f>
        <v>6.62</v>
      </c>
      <c r="K152" s="73">
        <f>ROUND('8-1-2022 Lg Grp (Print)'!K152*1.15,2)</f>
        <v>13.24</v>
      </c>
      <c r="L152" s="73">
        <f>ROUND('8-1-2022 Lg Grp (Print)'!L152*1.15,2)</f>
        <v>10.06</v>
      </c>
      <c r="M152" s="73">
        <f>ROUND('8-1-2022 Lg Grp (Print)'!M152*1.15,2)</f>
        <v>19.21</v>
      </c>
      <c r="N152" s="59"/>
      <c r="O152" s="73">
        <f>ROUND('8-1-2022 Lg Grp (Print)'!O152*1.15,2)</f>
        <v>6.5</v>
      </c>
      <c r="P152" s="73">
        <f>ROUND('8-1-2022 Lg Grp (Print)'!P152*1.15,2)</f>
        <v>13</v>
      </c>
      <c r="Q152" s="73">
        <f>ROUND('8-1-2022 Lg Grp (Print)'!Q152*1.15,2)</f>
        <v>9.8699999999999992</v>
      </c>
      <c r="R152" s="73">
        <f>ROUND('8-1-2022 Lg Grp (Print)'!R152*1.15,2)</f>
        <v>18.829999999999998</v>
      </c>
      <c r="S152" s="59"/>
      <c r="T152" s="73">
        <f>ROUND('8-1-2022 Lg Grp (Print)'!T152*1.15,2)</f>
        <v>5.83</v>
      </c>
      <c r="U152" s="73">
        <f>ROUND('8-1-2022 Lg Grp (Print)'!U152*1.15,2)</f>
        <v>11.66</v>
      </c>
      <c r="V152" s="73">
        <f>ROUND('8-1-2022 Lg Grp (Print)'!V152*1.15,2)</f>
        <v>8.89</v>
      </c>
      <c r="W152" s="73">
        <f>ROUND('8-1-2022 Lg Grp (Print)'!W152*1.15,2)</f>
        <v>16.91</v>
      </c>
      <c r="X152" s="78"/>
    </row>
    <row r="153" spans="2:24" x14ac:dyDescent="0.55000000000000004">
      <c r="B153" s="74" t="s">
        <v>9</v>
      </c>
      <c r="C153" s="75"/>
      <c r="D153" s="58"/>
      <c r="E153" s="73">
        <f>ROUND('8-1-2022 Lg Grp (Print)'!E153*1.15,2)</f>
        <v>8.1300000000000008</v>
      </c>
      <c r="F153" s="73">
        <f>ROUND('8-1-2022 Lg Grp (Print)'!F153*1.15,2)</f>
        <v>16.28</v>
      </c>
      <c r="G153" s="73">
        <f>ROUND('8-1-2022 Lg Grp (Print)'!G153*1.15,2)</f>
        <v>12.32</v>
      </c>
      <c r="H153" s="73">
        <f>ROUND('8-1-2022 Lg Grp (Print)'!H153*1.15,2)</f>
        <v>23.56</v>
      </c>
      <c r="I153" s="59"/>
      <c r="J153" s="73">
        <f>ROUND('8-1-2022 Lg Grp (Print)'!J153*1.15,2)</f>
        <v>7.21</v>
      </c>
      <c r="K153" s="73">
        <f>ROUND('8-1-2022 Lg Grp (Print)'!K153*1.15,2)</f>
        <v>14.4</v>
      </c>
      <c r="L153" s="73">
        <f>ROUND('8-1-2022 Lg Grp (Print)'!L153*1.15,2)</f>
        <v>10.91</v>
      </c>
      <c r="M153" s="73">
        <f>ROUND('8-1-2022 Lg Grp (Print)'!M153*1.15,2)</f>
        <v>20.86</v>
      </c>
      <c r="N153" s="59"/>
      <c r="O153" s="73">
        <f>ROUND('8-1-2022 Lg Grp (Print)'!O153*1.15,2)</f>
        <v>6.9</v>
      </c>
      <c r="P153" s="73">
        <f>ROUND('8-1-2022 Lg Grp (Print)'!P153*1.15,2)</f>
        <v>13.83</v>
      </c>
      <c r="Q153" s="73">
        <f>ROUND('8-1-2022 Lg Grp (Print)'!Q153*1.15,2)</f>
        <v>10.49</v>
      </c>
      <c r="R153" s="73">
        <f>ROUND('8-1-2022 Lg Grp (Print)'!R153*1.15,2)</f>
        <v>20.02</v>
      </c>
      <c r="S153" s="59"/>
      <c r="T153" s="73">
        <f>ROUND('8-1-2022 Lg Grp (Print)'!T153*1.15,2)</f>
        <v>6.11</v>
      </c>
      <c r="U153" s="73">
        <f>ROUND('8-1-2022 Lg Grp (Print)'!U153*1.15,2)</f>
        <v>12.24</v>
      </c>
      <c r="V153" s="73">
        <f>ROUND('8-1-2022 Lg Grp (Print)'!V153*1.15,2)</f>
        <v>9.3000000000000007</v>
      </c>
      <c r="W153" s="73">
        <f>ROUND('8-1-2022 Lg Grp (Print)'!W153*1.15,2)</f>
        <v>17.71</v>
      </c>
      <c r="X153" s="78"/>
    </row>
    <row r="154" spans="2:24" x14ac:dyDescent="0.55000000000000004">
      <c r="B154" s="74" t="s">
        <v>54</v>
      </c>
      <c r="C154" s="75"/>
      <c r="D154" s="58"/>
      <c r="E154" s="73">
        <f>ROUND('8-1-2022 Lg Grp (Print)'!E154*1.15,2)</f>
        <v>8.91</v>
      </c>
      <c r="F154" s="73">
        <f>ROUND('8-1-2022 Lg Grp (Print)'!F154*1.15,2)</f>
        <v>17.739999999999998</v>
      </c>
      <c r="G154" s="73">
        <f>ROUND('8-1-2022 Lg Grp (Print)'!G154*1.15,2)</f>
        <v>13.41</v>
      </c>
      <c r="H154" s="73">
        <f>ROUND('8-1-2022 Lg Grp (Print)'!H154*1.15,2)</f>
        <v>25.7</v>
      </c>
      <c r="I154" s="59"/>
      <c r="J154" s="73">
        <f>ROUND('8-1-2022 Lg Grp (Print)'!J154*1.15,2)</f>
        <v>7.89</v>
      </c>
      <c r="K154" s="73">
        <f>ROUND('8-1-2022 Lg Grp (Print)'!K154*1.15,2)</f>
        <v>15.71</v>
      </c>
      <c r="L154" s="73">
        <f>ROUND('8-1-2022 Lg Grp (Print)'!L154*1.15,2)</f>
        <v>11.89</v>
      </c>
      <c r="M154" s="73">
        <f>ROUND('8-1-2022 Lg Grp (Print)'!M154*1.15,2)</f>
        <v>22.77</v>
      </c>
      <c r="N154" s="59"/>
      <c r="O154" s="73">
        <f>ROUND('8-1-2022 Lg Grp (Print)'!O154*1.15,2)</f>
        <v>7.53</v>
      </c>
      <c r="P154" s="73">
        <f>ROUND('8-1-2022 Lg Grp (Print)'!P154*1.15,2)</f>
        <v>15.1</v>
      </c>
      <c r="Q154" s="73">
        <f>ROUND('8-1-2022 Lg Grp (Print)'!Q154*1.15,2)</f>
        <v>11.42</v>
      </c>
      <c r="R154" s="73">
        <f>ROUND('8-1-2022 Lg Grp (Print)'!R154*1.15,2)</f>
        <v>21.83</v>
      </c>
      <c r="S154" s="59"/>
      <c r="T154" s="73">
        <f>ROUND('8-1-2022 Lg Grp (Print)'!T154*1.15,2)</f>
        <v>6.67</v>
      </c>
      <c r="U154" s="73">
        <f>ROUND('8-1-2022 Lg Grp (Print)'!U154*1.15,2)</f>
        <v>13.37</v>
      </c>
      <c r="V154" s="73">
        <f>ROUND('8-1-2022 Lg Grp (Print)'!V154*1.15,2)</f>
        <v>10.119999999999999</v>
      </c>
      <c r="W154" s="73">
        <f>ROUND('8-1-2022 Lg Grp (Print)'!W154*1.15,2)</f>
        <v>19.329999999999998</v>
      </c>
      <c r="X154" s="78"/>
    </row>
    <row r="155" spans="2:24" x14ac:dyDescent="0.55000000000000004">
      <c r="B155" s="76" t="s">
        <v>55</v>
      </c>
      <c r="C155" s="77"/>
      <c r="D155" s="58"/>
      <c r="E155" s="73">
        <f>ROUND('8-1-2022 Lg Grp (Print)'!E155*1.15,2)</f>
        <v>9.42</v>
      </c>
      <c r="F155" s="73">
        <f>ROUND('8-1-2022 Lg Grp (Print)'!F155*1.15,2)</f>
        <v>18.78</v>
      </c>
      <c r="G155" s="73">
        <f>ROUND('8-1-2022 Lg Grp (Print)'!G155*1.15,2)</f>
        <v>14.13</v>
      </c>
      <c r="H155" s="73">
        <f>ROUND('8-1-2022 Lg Grp (Print)'!H155*1.15,2)</f>
        <v>27.12</v>
      </c>
      <c r="I155" s="59"/>
      <c r="J155" s="73">
        <f>ROUND('8-1-2022 Lg Grp (Print)'!J155*1.15,2)</f>
        <v>8.31</v>
      </c>
      <c r="K155" s="73">
        <f>ROUND('8-1-2022 Lg Grp (Print)'!K155*1.15,2)</f>
        <v>16.62</v>
      </c>
      <c r="L155" s="73">
        <f>ROUND('8-1-2022 Lg Grp (Print)'!L155*1.15,2)</f>
        <v>12.52</v>
      </c>
      <c r="M155" s="73">
        <f>ROUND('8-1-2022 Lg Grp (Print)'!M155*1.15,2)</f>
        <v>24.01</v>
      </c>
      <c r="N155" s="59"/>
      <c r="O155" s="73">
        <f>ROUND('8-1-2022 Lg Grp (Print)'!O155*1.15,2)</f>
        <v>7.96</v>
      </c>
      <c r="P155" s="73">
        <f>ROUND('8-1-2022 Lg Grp (Print)'!P155*1.15,2)</f>
        <v>15.94</v>
      </c>
      <c r="Q155" s="73">
        <f>ROUND('8-1-2022 Lg Grp (Print)'!Q155*1.15,2)</f>
        <v>12.02</v>
      </c>
      <c r="R155" s="73">
        <f>ROUND('8-1-2022 Lg Grp (Print)'!R155*1.15,2)</f>
        <v>23.06</v>
      </c>
      <c r="S155" s="59"/>
      <c r="T155" s="73">
        <f>ROUND('8-1-2022 Lg Grp (Print)'!T155*1.15,2)</f>
        <v>7.03</v>
      </c>
      <c r="U155" s="73">
        <f>ROUND('8-1-2022 Lg Grp (Print)'!U155*1.15,2)</f>
        <v>14.11</v>
      </c>
      <c r="V155" s="73">
        <f>ROUND('8-1-2022 Lg Grp (Print)'!V155*1.15,2)</f>
        <v>10.67</v>
      </c>
      <c r="W155" s="73">
        <f>ROUND('8-1-2022 Lg Grp (Print)'!W155*1.15,2)</f>
        <v>20.420000000000002</v>
      </c>
      <c r="X155" s="78"/>
    </row>
    <row r="156" spans="2:24" x14ac:dyDescent="0.55000000000000004">
      <c r="B156" s="58"/>
      <c r="C156" s="58"/>
      <c r="D156" s="58"/>
      <c r="E156" s="78"/>
      <c r="F156" s="78"/>
      <c r="G156" s="78"/>
      <c r="H156" s="78"/>
      <c r="I156" s="59"/>
      <c r="J156" s="78"/>
      <c r="K156" s="78"/>
      <c r="L156" s="78"/>
      <c r="M156" s="78"/>
      <c r="N156" s="59"/>
      <c r="O156" s="78"/>
      <c r="P156" s="78"/>
      <c r="Q156" s="78"/>
      <c r="R156" s="78"/>
      <c r="S156" s="59"/>
      <c r="T156" s="78"/>
      <c r="U156" s="78"/>
      <c r="V156" s="78"/>
      <c r="W156" s="78"/>
      <c r="X156" s="78"/>
    </row>
    <row r="157" spans="2:24" x14ac:dyDescent="0.55000000000000004">
      <c r="B157" s="74" t="s">
        <v>10</v>
      </c>
      <c r="C157" s="75"/>
      <c r="D157" s="58"/>
      <c r="E157" s="73">
        <f>ROUND('8-1-2022 Lg Grp (Print)'!E157*1.15,2)</f>
        <v>11.28</v>
      </c>
      <c r="F157" s="73">
        <f>ROUND('8-1-2022 Lg Grp (Print)'!F157*1.15,2)</f>
        <v>22.57</v>
      </c>
      <c r="G157" s="73">
        <f>ROUND('8-1-2022 Lg Grp (Print)'!G157*1.15,2)</f>
        <v>17.05</v>
      </c>
      <c r="H157" s="73">
        <f>ROUND('8-1-2022 Lg Grp (Print)'!H157*1.15,2)</f>
        <v>32.729999999999997</v>
      </c>
      <c r="I157" s="59"/>
      <c r="J157" s="73">
        <f>ROUND('8-1-2022 Lg Grp (Print)'!J157*1.15,2)</f>
        <v>9.98</v>
      </c>
      <c r="K157" s="73">
        <f>ROUND('8-1-2022 Lg Grp (Print)'!K157*1.15,2)</f>
        <v>19.989999999999998</v>
      </c>
      <c r="L157" s="73">
        <f>ROUND('8-1-2022 Lg Grp (Print)'!L157*1.15,2)</f>
        <v>15.09</v>
      </c>
      <c r="M157" s="73">
        <f>ROUND('8-1-2022 Lg Grp (Print)'!M157*1.15,2)</f>
        <v>28.98</v>
      </c>
      <c r="N157" s="59"/>
      <c r="O157" s="73">
        <f>ROUND('8-1-2022 Lg Grp (Print)'!O157*1.15,2)</f>
        <v>9.7799999999999994</v>
      </c>
      <c r="P157" s="73">
        <f>ROUND('8-1-2022 Lg Grp (Print)'!P157*1.15,2)</f>
        <v>19.52</v>
      </c>
      <c r="Q157" s="73">
        <f>ROUND('8-1-2022 Lg Grp (Print)'!Q157*1.15,2)</f>
        <v>14.78</v>
      </c>
      <c r="R157" s="73">
        <f>ROUND('8-1-2022 Lg Grp (Print)'!R157*1.15,2)</f>
        <v>28.3</v>
      </c>
      <c r="S157" s="59"/>
      <c r="T157" s="73">
        <f>ROUND('8-1-2022 Lg Grp (Print)'!T157*1.15,2)</f>
        <v>8.76</v>
      </c>
      <c r="U157" s="73">
        <f>ROUND('8-1-2022 Lg Grp (Print)'!U157*1.15,2)</f>
        <v>17.53</v>
      </c>
      <c r="V157" s="73">
        <f>ROUND('8-1-2022 Lg Grp (Print)'!V157*1.15,2)</f>
        <v>13.26</v>
      </c>
      <c r="W157" s="73">
        <f>ROUND('8-1-2022 Lg Grp (Print)'!W157*1.15,2)</f>
        <v>25.42</v>
      </c>
      <c r="X157" s="78"/>
    </row>
    <row r="158" spans="2:24" x14ac:dyDescent="0.55000000000000004">
      <c r="B158" s="74" t="s">
        <v>57</v>
      </c>
      <c r="C158" s="75"/>
      <c r="D158" s="58"/>
      <c r="E158" s="73">
        <f>ROUND('8-1-2022 Lg Grp (Print)'!E158*1.15,2)</f>
        <v>11.96</v>
      </c>
      <c r="F158" s="73">
        <f>ROUND('8-1-2022 Lg Grp (Print)'!F158*1.15,2)</f>
        <v>23.92</v>
      </c>
      <c r="G158" s="73">
        <f>ROUND('8-1-2022 Lg Grp (Print)'!G158*1.15,2)</f>
        <v>18.07</v>
      </c>
      <c r="H158" s="73">
        <f>ROUND('8-1-2022 Lg Grp (Print)'!H158*1.15,2)</f>
        <v>34.700000000000003</v>
      </c>
      <c r="I158" s="59"/>
      <c r="J158" s="73">
        <f>ROUND('8-1-2022 Lg Grp (Print)'!J158*1.15,2)</f>
        <v>10.6</v>
      </c>
      <c r="K158" s="73">
        <f>ROUND('8-1-2022 Lg Grp (Print)'!K158*1.15,2)</f>
        <v>21.17</v>
      </c>
      <c r="L158" s="73">
        <f>ROUND('8-1-2022 Lg Grp (Print)'!L158*1.15,2)</f>
        <v>16</v>
      </c>
      <c r="M158" s="73">
        <f>ROUND('8-1-2022 Lg Grp (Print)'!M158*1.15,2)</f>
        <v>30.72</v>
      </c>
      <c r="N158" s="59"/>
      <c r="O158" s="73">
        <f>ROUND('8-1-2022 Lg Grp (Print)'!O158*1.15,2)</f>
        <v>10.36</v>
      </c>
      <c r="P158" s="73">
        <f>ROUND('8-1-2022 Lg Grp (Print)'!P158*1.15,2)</f>
        <v>20.7</v>
      </c>
      <c r="Q158" s="73">
        <f>ROUND('8-1-2022 Lg Grp (Print)'!Q158*1.15,2)</f>
        <v>15.64</v>
      </c>
      <c r="R158" s="73">
        <f>ROUND('8-1-2022 Lg Grp (Print)'!R158*1.15,2)</f>
        <v>30</v>
      </c>
      <c r="S158" s="59"/>
      <c r="T158" s="73">
        <f>ROUND('8-1-2022 Lg Grp (Print)'!T158*1.15,2)</f>
        <v>9.3000000000000007</v>
      </c>
      <c r="U158" s="73">
        <f>ROUND('8-1-2022 Lg Grp (Print)'!U158*1.15,2)</f>
        <v>18.57</v>
      </c>
      <c r="V158" s="73">
        <f>ROUND('8-1-2022 Lg Grp (Print)'!V158*1.15,2)</f>
        <v>14.06</v>
      </c>
      <c r="W158" s="73">
        <f>ROUND('8-1-2022 Lg Grp (Print)'!W158*1.15,2)</f>
        <v>26.96</v>
      </c>
      <c r="X158" s="78"/>
    </row>
    <row r="159" spans="2:24" x14ac:dyDescent="0.55000000000000004">
      <c r="B159" s="74" t="s">
        <v>11</v>
      </c>
      <c r="C159" s="75"/>
      <c r="D159" s="58"/>
      <c r="E159" s="73">
        <f>ROUND('8-1-2022 Lg Grp (Print)'!E159*1.15,2)</f>
        <v>13</v>
      </c>
      <c r="F159" s="73">
        <f>ROUND('8-1-2022 Lg Grp (Print)'!F159*1.15,2)</f>
        <v>25.96</v>
      </c>
      <c r="G159" s="73">
        <f>ROUND('8-1-2022 Lg Grp (Print)'!G159*1.15,2)</f>
        <v>19.579999999999998</v>
      </c>
      <c r="H159" s="73">
        <f>ROUND('8-1-2022 Lg Grp (Print)'!H159*1.15,2)</f>
        <v>37.619999999999997</v>
      </c>
      <c r="I159" s="59"/>
      <c r="J159" s="73">
        <f>ROUND('8-1-2022 Lg Grp (Print)'!J159*1.15,2)</f>
        <v>11.5</v>
      </c>
      <c r="K159" s="73">
        <f>ROUND('8-1-2022 Lg Grp (Print)'!K159*1.15,2)</f>
        <v>22.99</v>
      </c>
      <c r="L159" s="73">
        <f>ROUND('8-1-2022 Lg Grp (Print)'!L159*1.15,2)</f>
        <v>17.34</v>
      </c>
      <c r="M159" s="73">
        <f>ROUND('8-1-2022 Lg Grp (Print)'!M159*1.15,2)</f>
        <v>33.299999999999997</v>
      </c>
      <c r="N159" s="59"/>
      <c r="O159" s="73">
        <f>ROUND('8-1-2022 Lg Grp (Print)'!O159*1.15,2)</f>
        <v>11.02</v>
      </c>
      <c r="P159" s="73">
        <f>ROUND('8-1-2022 Lg Grp (Print)'!P159*1.15,2)</f>
        <v>22</v>
      </c>
      <c r="Q159" s="73">
        <f>ROUND('8-1-2022 Lg Grp (Print)'!Q159*1.15,2)</f>
        <v>16.64</v>
      </c>
      <c r="R159" s="73">
        <f>ROUND('8-1-2022 Lg Grp (Print)'!R159*1.15,2)</f>
        <v>31.89</v>
      </c>
      <c r="S159" s="59"/>
      <c r="T159" s="73">
        <f>ROUND('8-1-2022 Lg Grp (Print)'!T159*1.15,2)</f>
        <v>9.76</v>
      </c>
      <c r="U159" s="73">
        <f>ROUND('8-1-2022 Lg Grp (Print)'!U159*1.15,2)</f>
        <v>19.489999999999998</v>
      </c>
      <c r="V159" s="73">
        <f>ROUND('8-1-2022 Lg Grp (Print)'!V159*1.15,2)</f>
        <v>14.72</v>
      </c>
      <c r="W159" s="73">
        <f>ROUND('8-1-2022 Lg Grp (Print)'!W159*1.15,2)</f>
        <v>28.24</v>
      </c>
      <c r="X159" s="78"/>
    </row>
    <row r="160" spans="2:24" x14ac:dyDescent="0.55000000000000004">
      <c r="B160" s="74" t="s">
        <v>58</v>
      </c>
      <c r="C160" s="75"/>
      <c r="D160" s="58"/>
      <c r="E160" s="73">
        <f>ROUND('8-1-2022 Lg Grp (Print)'!E160*1.15,2)</f>
        <v>14.18</v>
      </c>
      <c r="F160" s="73">
        <f>ROUND('8-1-2022 Lg Grp (Print)'!F160*1.15,2)</f>
        <v>28.3</v>
      </c>
      <c r="G160" s="73">
        <f>ROUND('8-1-2022 Lg Grp (Print)'!G160*1.15,2)</f>
        <v>21.33</v>
      </c>
      <c r="H160" s="73">
        <f>ROUND('8-1-2022 Lg Grp (Print)'!H160*1.15,2)</f>
        <v>41.01</v>
      </c>
      <c r="I160" s="59"/>
      <c r="J160" s="73">
        <f>ROUND('8-1-2022 Lg Grp (Print)'!J160*1.15,2)</f>
        <v>12.56</v>
      </c>
      <c r="K160" s="73">
        <f>ROUND('8-1-2022 Lg Grp (Print)'!K160*1.15,2)</f>
        <v>25.07</v>
      </c>
      <c r="L160" s="73">
        <f>ROUND('8-1-2022 Lg Grp (Print)'!L160*1.15,2)</f>
        <v>18.91</v>
      </c>
      <c r="M160" s="73">
        <f>ROUND('8-1-2022 Lg Grp (Print)'!M160*1.15,2)</f>
        <v>36.32</v>
      </c>
      <c r="N160" s="59"/>
      <c r="O160" s="73">
        <f>ROUND('8-1-2022 Lg Grp (Print)'!O160*1.15,2)</f>
        <v>11.99</v>
      </c>
      <c r="P160" s="73">
        <f>ROUND('8-1-2022 Lg Grp (Print)'!P160*1.15,2)</f>
        <v>24</v>
      </c>
      <c r="Q160" s="73">
        <f>ROUND('8-1-2022 Lg Grp (Print)'!Q160*1.15,2)</f>
        <v>18.09</v>
      </c>
      <c r="R160" s="73">
        <f>ROUND('8-1-2022 Lg Grp (Print)'!R160*1.15,2)</f>
        <v>34.76</v>
      </c>
      <c r="S160" s="59"/>
      <c r="T160" s="73">
        <f>ROUND('8-1-2022 Lg Grp (Print)'!T160*1.15,2)</f>
        <v>10.63</v>
      </c>
      <c r="U160" s="73">
        <f>ROUND('8-1-2022 Lg Grp (Print)'!U160*1.15,2)</f>
        <v>21.24</v>
      </c>
      <c r="V160" s="73">
        <f>ROUND('8-1-2022 Lg Grp (Print)'!V160*1.15,2)</f>
        <v>16.03</v>
      </c>
      <c r="W160" s="73">
        <f>ROUND('8-1-2022 Lg Grp (Print)'!W160*1.15,2)</f>
        <v>30.79</v>
      </c>
      <c r="X160" s="78"/>
    </row>
    <row r="161" spans="2:24" x14ac:dyDescent="0.55000000000000004">
      <c r="B161" s="76" t="s">
        <v>59</v>
      </c>
      <c r="C161" s="77"/>
      <c r="D161" s="58"/>
      <c r="E161" s="73">
        <f>ROUND('8-1-2022 Lg Grp (Print)'!E161*1.15,2)</f>
        <v>14.98</v>
      </c>
      <c r="F161" s="73">
        <f>ROUND('8-1-2022 Lg Grp (Print)'!F161*1.15,2)</f>
        <v>29.88</v>
      </c>
      <c r="G161" s="73">
        <f>ROUND('8-1-2022 Lg Grp (Print)'!G161*1.15,2)</f>
        <v>22.53</v>
      </c>
      <c r="H161" s="73">
        <f>ROUND('8-1-2022 Lg Grp (Print)'!H161*1.15,2)</f>
        <v>43.27</v>
      </c>
      <c r="I161" s="59"/>
      <c r="J161" s="73">
        <f>ROUND('8-1-2022 Lg Grp (Print)'!J161*1.15,2)</f>
        <v>13.24</v>
      </c>
      <c r="K161" s="73">
        <f>ROUND('8-1-2022 Lg Grp (Print)'!K161*1.15,2)</f>
        <v>26.47</v>
      </c>
      <c r="L161" s="73">
        <f>ROUND('8-1-2022 Lg Grp (Print)'!L161*1.15,2)</f>
        <v>19.93</v>
      </c>
      <c r="M161" s="73">
        <f>ROUND('8-1-2022 Lg Grp (Print)'!M161*1.15,2)</f>
        <v>38.32</v>
      </c>
      <c r="N161" s="59"/>
      <c r="O161" s="73">
        <f>ROUND('8-1-2022 Lg Grp (Print)'!O161*1.15,2)</f>
        <v>12.67</v>
      </c>
      <c r="P161" s="73">
        <f>ROUND('8-1-2022 Lg Grp (Print)'!P161*1.15,2)</f>
        <v>25.31</v>
      </c>
      <c r="Q161" s="73">
        <f>ROUND('8-1-2022 Lg Grp (Print)'!Q161*1.15,2)</f>
        <v>19.11</v>
      </c>
      <c r="R161" s="73">
        <f>ROUND('8-1-2022 Lg Grp (Print)'!R161*1.15,2)</f>
        <v>36.71</v>
      </c>
      <c r="S161" s="59"/>
      <c r="T161" s="73">
        <f>ROUND('8-1-2022 Lg Grp (Print)'!T161*1.15,2)</f>
        <v>11.22</v>
      </c>
      <c r="U161" s="73">
        <f>ROUND('8-1-2022 Lg Grp (Print)'!U161*1.15,2)</f>
        <v>22.43</v>
      </c>
      <c r="V161" s="73">
        <f>ROUND('8-1-2022 Lg Grp (Print)'!V161*1.15,2)</f>
        <v>16.91</v>
      </c>
      <c r="W161" s="73">
        <f>ROUND('8-1-2022 Lg Grp (Print)'!W161*1.15,2)</f>
        <v>32.479999999999997</v>
      </c>
      <c r="X161" s="78"/>
    </row>
    <row r="162" spans="2:24" x14ac:dyDescent="0.55000000000000004">
      <c r="B162" s="58"/>
      <c r="C162" s="58"/>
      <c r="D162" s="58"/>
      <c r="E162" s="78"/>
      <c r="F162" s="78"/>
      <c r="G162" s="78"/>
      <c r="H162" s="78"/>
      <c r="I162" s="59"/>
      <c r="J162" s="78"/>
      <c r="K162" s="78"/>
      <c r="L162" s="78"/>
      <c r="M162" s="78"/>
      <c r="N162" s="59"/>
      <c r="O162" s="78"/>
      <c r="P162" s="78"/>
      <c r="Q162" s="78"/>
      <c r="R162" s="78"/>
      <c r="S162" s="59"/>
      <c r="T162" s="78"/>
      <c r="U162" s="78"/>
      <c r="V162" s="78"/>
      <c r="W162" s="78"/>
      <c r="X162" s="78"/>
    </row>
    <row r="163" spans="2:24" x14ac:dyDescent="0.55000000000000004">
      <c r="B163" s="74" t="s">
        <v>61</v>
      </c>
      <c r="C163" s="75"/>
      <c r="D163" s="58"/>
      <c r="E163" s="73">
        <f>ROUND('8-1-2022 Lg Grp (Print)'!E163*1.15,2)</f>
        <v>13.9</v>
      </c>
      <c r="F163" s="73">
        <f>ROUND('8-1-2022 Lg Grp (Print)'!F163*1.15,2)</f>
        <v>27.81</v>
      </c>
      <c r="G163" s="73">
        <f>ROUND('8-1-2022 Lg Grp (Print)'!G163*1.15,2)</f>
        <v>20.88</v>
      </c>
      <c r="H163" s="73">
        <f>ROUND('8-1-2022 Lg Grp (Print)'!H163*1.15,2)</f>
        <v>40.31</v>
      </c>
      <c r="I163" s="59"/>
      <c r="J163" s="73">
        <f>ROUND('8-1-2022 Lg Grp (Print)'!J163*1.15,2)</f>
        <v>12.31</v>
      </c>
      <c r="K163" s="73">
        <f>ROUND('8-1-2022 Lg Grp (Print)'!K163*1.15,2)</f>
        <v>24.61</v>
      </c>
      <c r="L163" s="73">
        <f>ROUND('8-1-2022 Lg Grp (Print)'!L163*1.15,2)</f>
        <v>18.489999999999998</v>
      </c>
      <c r="M163" s="73">
        <f>ROUND('8-1-2022 Lg Grp (Print)'!M163*1.15,2)</f>
        <v>35.700000000000003</v>
      </c>
      <c r="N163" s="59"/>
      <c r="O163" s="73">
        <f>ROUND('8-1-2022 Lg Grp (Print)'!O163*1.15,2)</f>
        <v>11.98</v>
      </c>
      <c r="P163" s="73">
        <f>ROUND('8-1-2022 Lg Grp (Print)'!P163*1.15,2)</f>
        <v>23.97</v>
      </c>
      <c r="Q163" s="73">
        <f>ROUND('8-1-2022 Lg Grp (Print)'!Q163*1.15,2)</f>
        <v>18.03</v>
      </c>
      <c r="R163" s="73">
        <f>ROUND('8-1-2022 Lg Grp (Print)'!R163*1.15,2)</f>
        <v>34.76</v>
      </c>
      <c r="S163" s="59"/>
      <c r="T163" s="73">
        <f>ROUND('8-1-2022 Lg Grp (Print)'!T163*1.15,2)</f>
        <v>10.78</v>
      </c>
      <c r="U163" s="73">
        <f>ROUND('8-1-2022 Lg Grp (Print)'!U163*1.15,2)</f>
        <v>21.51</v>
      </c>
      <c r="V163" s="73">
        <f>ROUND('8-1-2022 Lg Grp (Print)'!V163*1.15,2)</f>
        <v>16.2</v>
      </c>
      <c r="W163" s="73">
        <f>ROUND('8-1-2022 Lg Grp (Print)'!W163*1.15,2)</f>
        <v>31.21</v>
      </c>
      <c r="X163" s="78"/>
    </row>
    <row r="164" spans="2:24" x14ac:dyDescent="0.55000000000000004">
      <c r="B164" s="74" t="s">
        <v>62</v>
      </c>
      <c r="C164" s="75"/>
      <c r="D164" s="58"/>
      <c r="E164" s="73">
        <f>ROUND('8-1-2022 Lg Grp (Print)'!E164*1.15,2)</f>
        <v>14.72</v>
      </c>
      <c r="F164" s="73">
        <f>ROUND('8-1-2022 Lg Grp (Print)'!F164*1.15,2)</f>
        <v>29.42</v>
      </c>
      <c r="G164" s="73">
        <f>ROUND('8-1-2022 Lg Grp (Print)'!G164*1.15,2)</f>
        <v>22.1</v>
      </c>
      <c r="H164" s="73">
        <f>ROUND('8-1-2022 Lg Grp (Print)'!H164*1.15,2)</f>
        <v>42.69</v>
      </c>
      <c r="I164" s="59"/>
      <c r="J164" s="73">
        <f>ROUND('8-1-2022 Lg Grp (Print)'!J164*1.15,2)</f>
        <v>13.02</v>
      </c>
      <c r="K164" s="73">
        <f>ROUND('8-1-2022 Lg Grp (Print)'!K164*1.15,2)</f>
        <v>26.07</v>
      </c>
      <c r="L164" s="73">
        <f>ROUND('8-1-2022 Lg Grp (Print)'!L164*1.15,2)</f>
        <v>19.559999999999999</v>
      </c>
      <c r="M164" s="73">
        <f>ROUND('8-1-2022 Lg Grp (Print)'!M164*1.15,2)</f>
        <v>37.79</v>
      </c>
      <c r="N164" s="59"/>
      <c r="O164" s="73">
        <f>ROUND('8-1-2022 Lg Grp (Print)'!O164*1.15,2)</f>
        <v>12.68</v>
      </c>
      <c r="P164" s="73">
        <f>ROUND('8-1-2022 Lg Grp (Print)'!P164*1.15,2)</f>
        <v>25.38</v>
      </c>
      <c r="Q164" s="73">
        <f>ROUND('8-1-2022 Lg Grp (Print)'!Q164*1.15,2)</f>
        <v>19.09</v>
      </c>
      <c r="R164" s="73">
        <f>ROUND('8-1-2022 Lg Grp (Print)'!R164*1.15,2)</f>
        <v>36.79</v>
      </c>
      <c r="S164" s="59"/>
      <c r="T164" s="73">
        <f>ROUND('8-1-2022 Lg Grp (Print)'!T164*1.15,2)</f>
        <v>11.4</v>
      </c>
      <c r="U164" s="73">
        <f>ROUND('8-1-2022 Lg Grp (Print)'!U164*1.15,2)</f>
        <v>22.79</v>
      </c>
      <c r="V164" s="73">
        <f>ROUND('8-1-2022 Lg Grp (Print)'!V164*1.15,2)</f>
        <v>17.11</v>
      </c>
      <c r="W164" s="73">
        <f>ROUND('8-1-2022 Lg Grp (Print)'!W164*1.15,2)</f>
        <v>33.04</v>
      </c>
      <c r="X164" s="78"/>
    </row>
    <row r="165" spans="2:24" x14ac:dyDescent="0.55000000000000004">
      <c r="B165" s="74" t="s">
        <v>63</v>
      </c>
      <c r="C165" s="75"/>
      <c r="D165" s="58"/>
      <c r="E165" s="73">
        <f>ROUND('8-1-2022 Lg Grp (Print)'!E165*1.15,2)</f>
        <v>15.94</v>
      </c>
      <c r="F165" s="73">
        <f>ROUND('8-1-2022 Lg Grp (Print)'!F165*1.15,2)</f>
        <v>31.88</v>
      </c>
      <c r="G165" s="73">
        <f>ROUND('8-1-2022 Lg Grp (Print)'!G165*1.15,2)</f>
        <v>23.91</v>
      </c>
      <c r="H165" s="73">
        <f>ROUND('8-1-2022 Lg Grp (Print)'!H165*1.15,2)</f>
        <v>46.24</v>
      </c>
      <c r="I165" s="59"/>
      <c r="J165" s="73">
        <f>ROUND('8-1-2022 Lg Grp (Print)'!J165*1.15,2)</f>
        <v>14.11</v>
      </c>
      <c r="K165" s="73">
        <f>ROUND('8-1-2022 Lg Grp (Print)'!K165*1.15,2)</f>
        <v>28.23</v>
      </c>
      <c r="L165" s="73">
        <f>ROUND('8-1-2022 Lg Grp (Print)'!L165*1.15,2)</f>
        <v>21.17</v>
      </c>
      <c r="M165" s="73">
        <f>ROUND('8-1-2022 Lg Grp (Print)'!M165*1.15,2)</f>
        <v>40.93</v>
      </c>
      <c r="N165" s="59"/>
      <c r="O165" s="73">
        <f>ROUND('8-1-2022 Lg Grp (Print)'!O165*1.15,2)</f>
        <v>13.48</v>
      </c>
      <c r="P165" s="73">
        <f>ROUND('8-1-2022 Lg Grp (Print)'!P165*1.15,2)</f>
        <v>26.93</v>
      </c>
      <c r="Q165" s="73">
        <f>ROUND('8-1-2022 Lg Grp (Print)'!Q165*1.15,2)</f>
        <v>20.190000000000001</v>
      </c>
      <c r="R165" s="73">
        <f>ROUND('8-1-2022 Lg Grp (Print)'!R165*1.15,2)</f>
        <v>39.03</v>
      </c>
      <c r="S165" s="59"/>
      <c r="T165" s="73">
        <f>ROUND('8-1-2022 Lg Grp (Print)'!T165*1.15,2)</f>
        <v>11.93</v>
      </c>
      <c r="U165" s="73">
        <f>ROUND('8-1-2022 Lg Grp (Print)'!U165*1.15,2)</f>
        <v>23.84</v>
      </c>
      <c r="V165" s="73">
        <f>ROUND('8-1-2022 Lg Grp (Print)'!V165*1.15,2)</f>
        <v>17.88</v>
      </c>
      <c r="W165" s="73">
        <f>ROUND('8-1-2022 Lg Grp (Print)'!W165*1.15,2)</f>
        <v>34.57</v>
      </c>
      <c r="X165" s="78"/>
    </row>
    <row r="166" spans="2:24" x14ac:dyDescent="0.55000000000000004">
      <c r="B166" s="74" t="s">
        <v>64</v>
      </c>
      <c r="C166" s="75"/>
      <c r="D166" s="58"/>
      <c r="E166" s="73">
        <f>ROUND('8-1-2022 Lg Grp (Print)'!E166*1.15,2)</f>
        <v>17.34</v>
      </c>
      <c r="F166" s="73">
        <f>ROUND('8-1-2022 Lg Grp (Print)'!F166*1.15,2)</f>
        <v>34.68</v>
      </c>
      <c r="G166" s="73">
        <f>ROUND('8-1-2022 Lg Grp (Print)'!G166*1.15,2)</f>
        <v>26.02</v>
      </c>
      <c r="H166" s="73">
        <f>ROUND('8-1-2022 Lg Grp (Print)'!H166*1.15,2)</f>
        <v>50.3</v>
      </c>
      <c r="I166" s="59"/>
      <c r="J166" s="73">
        <f>ROUND('8-1-2022 Lg Grp (Print)'!J166*1.15,2)</f>
        <v>15.39</v>
      </c>
      <c r="K166" s="73">
        <f>ROUND('8-1-2022 Lg Grp (Print)'!K166*1.15,2)</f>
        <v>30.69</v>
      </c>
      <c r="L166" s="73">
        <f>ROUND('8-1-2022 Lg Grp (Print)'!L166*1.15,2)</f>
        <v>23.02</v>
      </c>
      <c r="M166" s="73">
        <f>ROUND('8-1-2022 Lg Grp (Print)'!M166*1.15,2)</f>
        <v>44.53</v>
      </c>
      <c r="N166" s="59"/>
      <c r="O166" s="73">
        <f>ROUND('8-1-2022 Lg Grp (Print)'!O166*1.15,2)</f>
        <v>14.65</v>
      </c>
      <c r="P166" s="73">
        <f>ROUND('8-1-2022 Lg Grp (Print)'!P166*1.15,2)</f>
        <v>29.31</v>
      </c>
      <c r="Q166" s="73">
        <f>ROUND('8-1-2022 Lg Grp (Print)'!Q166*1.15,2)</f>
        <v>21.93</v>
      </c>
      <c r="R166" s="73">
        <f>ROUND('8-1-2022 Lg Grp (Print)'!R166*1.15,2)</f>
        <v>42.47</v>
      </c>
      <c r="S166" s="59"/>
      <c r="T166" s="73">
        <f>ROUND('8-1-2022 Lg Grp (Print)'!T166*1.15,2)</f>
        <v>12.97</v>
      </c>
      <c r="U166" s="73">
        <f>ROUND('8-1-2022 Lg Grp (Print)'!U166*1.15,2)</f>
        <v>25.92</v>
      </c>
      <c r="V166" s="73">
        <f>ROUND('8-1-2022 Lg Grp (Print)'!V166*1.15,2)</f>
        <v>19.399999999999999</v>
      </c>
      <c r="W166" s="73">
        <f>ROUND('8-1-2022 Lg Grp (Print)'!W166*1.15,2)</f>
        <v>37.590000000000003</v>
      </c>
      <c r="X166" s="78"/>
    </row>
    <row r="167" spans="2:24" x14ac:dyDescent="0.55000000000000004">
      <c r="B167" s="76" t="s">
        <v>65</v>
      </c>
      <c r="C167" s="77"/>
      <c r="D167" s="58"/>
      <c r="E167" s="73">
        <f>ROUND('8-1-2022 Lg Grp (Print)'!E167*1.15,2)</f>
        <v>18.29</v>
      </c>
      <c r="F167" s="73">
        <f>ROUND('8-1-2022 Lg Grp (Print)'!F167*1.15,2)</f>
        <v>36.54</v>
      </c>
      <c r="G167" s="73">
        <f>ROUND('8-1-2022 Lg Grp (Print)'!G167*1.15,2)</f>
        <v>27.4</v>
      </c>
      <c r="H167" s="73">
        <f>ROUND('8-1-2022 Lg Grp (Print)'!H167*1.15,2)</f>
        <v>53.02</v>
      </c>
      <c r="I167" s="59"/>
      <c r="J167" s="73">
        <f>ROUND('8-1-2022 Lg Grp (Print)'!J167*1.15,2)</f>
        <v>16.18</v>
      </c>
      <c r="K167" s="73">
        <f>ROUND('8-1-2022 Lg Grp (Print)'!K167*1.15,2)</f>
        <v>32.36</v>
      </c>
      <c r="L167" s="73">
        <f>ROUND('8-1-2022 Lg Grp (Print)'!L167*1.15,2)</f>
        <v>24.27</v>
      </c>
      <c r="M167" s="73">
        <f>ROUND('8-1-2022 Lg Grp (Print)'!M167*1.15,2)</f>
        <v>46.95</v>
      </c>
      <c r="N167" s="59"/>
      <c r="O167" s="73">
        <f>ROUND('8-1-2022 Lg Grp (Print)'!O167*1.15,2)</f>
        <v>15.43</v>
      </c>
      <c r="P167" s="73">
        <f>ROUND('8-1-2022 Lg Grp (Print)'!P167*1.15,2)</f>
        <v>30.88</v>
      </c>
      <c r="Q167" s="73">
        <f>ROUND('8-1-2022 Lg Grp (Print)'!Q167*1.15,2)</f>
        <v>23.07</v>
      </c>
      <c r="R167" s="73">
        <f>ROUND('8-1-2022 Lg Grp (Print)'!R167*1.15,2)</f>
        <v>44.75</v>
      </c>
      <c r="S167" s="59"/>
      <c r="T167" s="73">
        <f>ROUND('8-1-2022 Lg Grp (Print)'!T167*1.15,2)</f>
        <v>13.66</v>
      </c>
      <c r="U167" s="73">
        <f>ROUND('8-1-2022 Lg Grp (Print)'!U167*1.15,2)</f>
        <v>27.35</v>
      </c>
      <c r="V167" s="73">
        <f>ROUND('8-1-2022 Lg Grp (Print)'!V167*1.15,2)</f>
        <v>20.420000000000002</v>
      </c>
      <c r="W167" s="73">
        <f>ROUND('8-1-2022 Lg Grp (Print)'!W167*1.15,2)</f>
        <v>39.619999999999997</v>
      </c>
      <c r="X167" s="78"/>
    </row>
    <row r="168" spans="2:24" x14ac:dyDescent="0.55000000000000004">
      <c r="B168" s="58"/>
      <c r="C168" s="58"/>
      <c r="D168" s="58"/>
      <c r="E168" s="78"/>
      <c r="F168" s="78"/>
      <c r="G168" s="78"/>
      <c r="H168" s="78"/>
      <c r="I168" s="59"/>
      <c r="J168" s="78"/>
      <c r="K168" s="78"/>
      <c r="L168" s="78"/>
      <c r="M168" s="78"/>
      <c r="N168" s="59"/>
      <c r="O168" s="78"/>
      <c r="P168" s="78"/>
      <c r="Q168" s="78"/>
      <c r="R168" s="78"/>
      <c r="S168" s="59"/>
      <c r="T168" s="78"/>
      <c r="U168" s="78"/>
      <c r="V168" s="78"/>
      <c r="W168" s="78"/>
      <c r="X168" s="78"/>
    </row>
    <row r="169" spans="2:24" x14ac:dyDescent="0.55000000000000004">
      <c r="B169" s="74" t="s">
        <v>67</v>
      </c>
      <c r="C169" s="75"/>
      <c r="D169" s="58"/>
      <c r="E169" s="73">
        <f>ROUND('8-1-2022 Lg Grp (Print)'!E169*1.15,2)</f>
        <v>16.079999999999998</v>
      </c>
      <c r="F169" s="73">
        <f>ROUND('8-1-2022 Lg Grp (Print)'!F169*1.15,2)</f>
        <v>32.18</v>
      </c>
      <c r="G169" s="73">
        <f>ROUND('8-1-2022 Lg Grp (Print)'!G169*1.15,2)</f>
        <v>24.1</v>
      </c>
      <c r="H169" s="73">
        <f>ROUND('8-1-2022 Lg Grp (Print)'!H169*1.15,2)</f>
        <v>46.63</v>
      </c>
      <c r="I169" s="59"/>
      <c r="J169" s="73">
        <f>ROUND('8-1-2022 Lg Grp (Print)'!J169*1.15,2)</f>
        <v>14.23</v>
      </c>
      <c r="K169" s="73">
        <f>ROUND('8-1-2022 Lg Grp (Print)'!K169*1.15,2)</f>
        <v>28.49</v>
      </c>
      <c r="L169" s="73">
        <f>ROUND('8-1-2022 Lg Grp (Print)'!L169*1.15,2)</f>
        <v>21.33</v>
      </c>
      <c r="M169" s="73">
        <f>ROUND('8-1-2022 Lg Grp (Print)'!M169*1.15,2)</f>
        <v>41.3</v>
      </c>
      <c r="N169" s="59"/>
      <c r="O169" s="73">
        <f>ROUND('8-1-2022 Lg Grp (Print)'!O169*1.15,2)</f>
        <v>13.87</v>
      </c>
      <c r="P169" s="73">
        <f>ROUND('8-1-2022 Lg Grp (Print)'!P169*1.15,2)</f>
        <v>27.69</v>
      </c>
      <c r="Q169" s="73">
        <f>ROUND('8-1-2022 Lg Grp (Print)'!Q169*1.15,2)</f>
        <v>20.8</v>
      </c>
      <c r="R169" s="73">
        <f>ROUND('8-1-2022 Lg Grp (Print)'!R169*1.15,2)</f>
        <v>40.14</v>
      </c>
      <c r="S169" s="59"/>
      <c r="T169" s="73">
        <f>ROUND('8-1-2022 Lg Grp (Print)'!T169*1.15,2)</f>
        <v>12.45</v>
      </c>
      <c r="U169" s="73">
        <f>ROUND('8-1-2022 Lg Grp (Print)'!U169*1.15,2)</f>
        <v>24.86</v>
      </c>
      <c r="V169" s="73">
        <f>ROUND('8-1-2022 Lg Grp (Print)'!V169*1.15,2)</f>
        <v>18.68</v>
      </c>
      <c r="W169" s="73">
        <f>ROUND('8-1-2022 Lg Grp (Print)'!W169*1.15,2)</f>
        <v>36.04</v>
      </c>
      <c r="X169" s="78"/>
    </row>
    <row r="170" spans="2:24" x14ac:dyDescent="0.55000000000000004">
      <c r="B170" s="74" t="s">
        <v>68</v>
      </c>
      <c r="C170" s="75"/>
      <c r="D170" s="58"/>
      <c r="E170" s="73">
        <f>ROUND('8-1-2022 Lg Grp (Print)'!E170*1.15,2)</f>
        <v>17.02</v>
      </c>
      <c r="F170" s="73">
        <f>ROUND('8-1-2022 Lg Grp (Print)'!F170*1.15,2)</f>
        <v>34.01</v>
      </c>
      <c r="G170" s="73">
        <f>ROUND('8-1-2022 Lg Grp (Print)'!G170*1.15,2)</f>
        <v>25.48</v>
      </c>
      <c r="H170" s="73">
        <f>ROUND('8-1-2022 Lg Grp (Print)'!H170*1.15,2)</f>
        <v>49.37</v>
      </c>
      <c r="I170" s="59"/>
      <c r="J170" s="73">
        <f>ROUND('8-1-2022 Lg Grp (Print)'!J170*1.15,2)</f>
        <v>15.08</v>
      </c>
      <c r="K170" s="73">
        <f>ROUND('8-1-2022 Lg Grp (Print)'!K170*1.15,2)</f>
        <v>30.13</v>
      </c>
      <c r="L170" s="73">
        <f>ROUND('8-1-2022 Lg Grp (Print)'!L170*1.15,2)</f>
        <v>22.57</v>
      </c>
      <c r="M170" s="73">
        <f>ROUND('8-1-2022 Lg Grp (Print)'!M170*1.15,2)</f>
        <v>43.71</v>
      </c>
      <c r="N170" s="59"/>
      <c r="O170" s="73">
        <f>ROUND('8-1-2022 Lg Grp (Print)'!O170*1.15,2)</f>
        <v>14.69</v>
      </c>
      <c r="P170" s="73">
        <f>ROUND('8-1-2022 Lg Grp (Print)'!P170*1.15,2)</f>
        <v>29.3</v>
      </c>
      <c r="Q170" s="73">
        <f>ROUND('8-1-2022 Lg Grp (Print)'!Q170*1.15,2)</f>
        <v>21.98</v>
      </c>
      <c r="R170" s="73">
        <f>ROUND('8-1-2022 Lg Grp (Print)'!R170*1.15,2)</f>
        <v>42.48</v>
      </c>
      <c r="S170" s="59"/>
      <c r="T170" s="73">
        <f>ROUND('8-1-2022 Lg Grp (Print)'!T170*1.15,2)</f>
        <v>13.18</v>
      </c>
      <c r="U170" s="73">
        <f>ROUND('8-1-2022 Lg Grp (Print)'!U170*1.15,2)</f>
        <v>26.31</v>
      </c>
      <c r="V170" s="73">
        <f>ROUND('8-1-2022 Lg Grp (Print)'!V170*1.15,2)</f>
        <v>19.72</v>
      </c>
      <c r="W170" s="73">
        <f>ROUND('8-1-2022 Lg Grp (Print)'!W170*1.15,2)</f>
        <v>38.130000000000003</v>
      </c>
      <c r="X170" s="78"/>
    </row>
    <row r="171" spans="2:24" x14ac:dyDescent="0.55000000000000004">
      <c r="B171" s="74" t="s">
        <v>69</v>
      </c>
      <c r="C171" s="75"/>
      <c r="D171" s="58"/>
      <c r="E171" s="73">
        <f>ROUND('8-1-2022 Lg Grp (Print)'!E171*1.15,2)</f>
        <v>18.41</v>
      </c>
      <c r="F171" s="73">
        <f>ROUND('8-1-2022 Lg Grp (Print)'!F171*1.15,2)</f>
        <v>36.81</v>
      </c>
      <c r="G171" s="73">
        <f>ROUND('8-1-2022 Lg Grp (Print)'!G171*1.15,2)</f>
        <v>27.58</v>
      </c>
      <c r="H171" s="73">
        <f>ROUND('8-1-2022 Lg Grp (Print)'!H171*1.15,2)</f>
        <v>53.43</v>
      </c>
      <c r="I171" s="59"/>
      <c r="J171" s="73">
        <f>ROUND('8-1-2022 Lg Grp (Print)'!J171*1.15,2)</f>
        <v>16.309999999999999</v>
      </c>
      <c r="K171" s="73">
        <f>ROUND('8-1-2022 Lg Grp (Print)'!K171*1.15,2)</f>
        <v>32.61</v>
      </c>
      <c r="L171" s="73">
        <f>ROUND('8-1-2022 Lg Grp (Print)'!L171*1.15,2)</f>
        <v>24.43</v>
      </c>
      <c r="M171" s="73">
        <f>ROUND('8-1-2022 Lg Grp (Print)'!M171*1.15,2)</f>
        <v>47.31</v>
      </c>
      <c r="N171" s="59"/>
      <c r="O171" s="73">
        <f>ROUND('8-1-2022 Lg Grp (Print)'!O171*1.15,2)</f>
        <v>15.51</v>
      </c>
      <c r="P171" s="73">
        <f>ROUND('8-1-2022 Lg Grp (Print)'!P171*1.15,2)</f>
        <v>31.08</v>
      </c>
      <c r="Q171" s="73">
        <f>ROUND('8-1-2022 Lg Grp (Print)'!Q171*1.15,2)</f>
        <v>23.25</v>
      </c>
      <c r="R171" s="73">
        <f>ROUND('8-1-2022 Lg Grp (Print)'!R171*1.15,2)</f>
        <v>45.02</v>
      </c>
      <c r="S171" s="59"/>
      <c r="T171" s="73">
        <f>ROUND('8-1-2022 Lg Grp (Print)'!T171*1.15,2)</f>
        <v>13.77</v>
      </c>
      <c r="U171" s="73">
        <f>ROUND('8-1-2022 Lg Grp (Print)'!U171*1.15,2)</f>
        <v>27.49</v>
      </c>
      <c r="V171" s="73">
        <f>ROUND('8-1-2022 Lg Grp (Print)'!V171*1.15,2)</f>
        <v>20.57</v>
      </c>
      <c r="W171" s="73">
        <f>ROUND('8-1-2022 Lg Grp (Print)'!W171*1.15,2)</f>
        <v>39.869999999999997</v>
      </c>
      <c r="X171" s="78"/>
    </row>
    <row r="172" spans="2:24" x14ac:dyDescent="0.55000000000000004">
      <c r="B172" s="74" t="s">
        <v>70</v>
      </c>
      <c r="C172" s="75"/>
      <c r="D172" s="58"/>
      <c r="E172" s="73">
        <f>ROUND('8-1-2022 Lg Grp (Print)'!E172*1.15,2)</f>
        <v>20.02</v>
      </c>
      <c r="F172" s="73">
        <f>ROUND('8-1-2022 Lg Grp (Print)'!F172*1.15,2)</f>
        <v>40.020000000000003</v>
      </c>
      <c r="G172" s="73">
        <f>ROUND('8-1-2022 Lg Grp (Print)'!G172*1.15,2)</f>
        <v>29.96</v>
      </c>
      <c r="H172" s="73">
        <f>ROUND('8-1-2022 Lg Grp (Print)'!H172*1.15,2)</f>
        <v>58.09</v>
      </c>
      <c r="I172" s="59"/>
      <c r="J172" s="73">
        <f>ROUND('8-1-2022 Lg Grp (Print)'!J172*1.15,2)</f>
        <v>17.71</v>
      </c>
      <c r="K172" s="73">
        <f>ROUND('8-1-2022 Lg Grp (Print)'!K172*1.15,2)</f>
        <v>35.44</v>
      </c>
      <c r="L172" s="73">
        <f>ROUND('8-1-2022 Lg Grp (Print)'!L172*1.15,2)</f>
        <v>26.52</v>
      </c>
      <c r="M172" s="73">
        <f>ROUND('8-1-2022 Lg Grp (Print)'!M172*1.15,2)</f>
        <v>51.44</v>
      </c>
      <c r="N172" s="59"/>
      <c r="O172" s="73">
        <f>ROUND('8-1-2022 Lg Grp (Print)'!O172*1.15,2)</f>
        <v>16.88</v>
      </c>
      <c r="P172" s="73">
        <f>ROUND('8-1-2022 Lg Grp (Print)'!P172*1.15,2)</f>
        <v>33.76</v>
      </c>
      <c r="Q172" s="73">
        <f>ROUND('8-1-2022 Lg Grp (Print)'!Q172*1.15,2)</f>
        <v>25.21</v>
      </c>
      <c r="R172" s="73">
        <f>ROUND('8-1-2022 Lg Grp (Print)'!R172*1.15,2)</f>
        <v>48.97</v>
      </c>
      <c r="S172" s="59"/>
      <c r="T172" s="73">
        <f>ROUND('8-1-2022 Lg Grp (Print)'!T172*1.15,2)</f>
        <v>14.93</v>
      </c>
      <c r="U172" s="73">
        <f>ROUND('8-1-2022 Lg Grp (Print)'!U172*1.15,2)</f>
        <v>29.91</v>
      </c>
      <c r="V172" s="73">
        <f>ROUND('8-1-2022 Lg Grp (Print)'!V172*1.15,2)</f>
        <v>22.31</v>
      </c>
      <c r="W172" s="73">
        <f>ROUND('8-1-2022 Lg Grp (Print)'!W172*1.15,2)</f>
        <v>43.36</v>
      </c>
      <c r="X172" s="78"/>
    </row>
    <row r="173" spans="2:24" x14ac:dyDescent="0.55000000000000004">
      <c r="B173" s="76" t="s">
        <v>71</v>
      </c>
      <c r="C173" s="77"/>
      <c r="D173" s="58"/>
      <c r="E173" s="73">
        <f>ROUND('8-1-2022 Lg Grp (Print)'!E173*1.15,2)</f>
        <v>21.08</v>
      </c>
      <c r="F173" s="73">
        <f>ROUND('8-1-2022 Lg Grp (Print)'!F173*1.15,2)</f>
        <v>42.17</v>
      </c>
      <c r="G173" s="73">
        <f>ROUND('8-1-2022 Lg Grp (Print)'!G173*1.15,2)</f>
        <v>31.53</v>
      </c>
      <c r="H173" s="73">
        <f>ROUND('8-1-2022 Lg Grp (Print)'!H173*1.15,2)</f>
        <v>61.2</v>
      </c>
      <c r="I173" s="59"/>
      <c r="J173" s="73">
        <f>ROUND('8-1-2022 Lg Grp (Print)'!J173*1.15,2)</f>
        <v>18.68</v>
      </c>
      <c r="K173" s="73">
        <f>ROUND('8-1-2022 Lg Grp (Print)'!K173*1.15,2)</f>
        <v>37.33</v>
      </c>
      <c r="L173" s="73">
        <f>ROUND('8-1-2022 Lg Grp (Print)'!L173*1.15,2)</f>
        <v>27.92</v>
      </c>
      <c r="M173" s="73">
        <f>ROUND('8-1-2022 Lg Grp (Print)'!M173*1.15,2)</f>
        <v>54.18</v>
      </c>
      <c r="N173" s="59"/>
      <c r="O173" s="73">
        <f>ROUND('8-1-2022 Lg Grp (Print)'!O173*1.15,2)</f>
        <v>17.77</v>
      </c>
      <c r="P173" s="73">
        <f>ROUND('8-1-2022 Lg Grp (Print)'!P173*1.15,2)</f>
        <v>35.6</v>
      </c>
      <c r="Q173" s="73">
        <f>ROUND('8-1-2022 Lg Grp (Print)'!Q173*1.15,2)</f>
        <v>26.51</v>
      </c>
      <c r="R173" s="73">
        <f>ROUND('8-1-2022 Lg Grp (Print)'!R173*1.15,2)</f>
        <v>51.57</v>
      </c>
      <c r="S173" s="59"/>
      <c r="T173" s="73">
        <f>ROUND('8-1-2022 Lg Grp (Print)'!T173*1.15,2)</f>
        <v>15.71</v>
      </c>
      <c r="U173" s="73">
        <f>ROUND('8-1-2022 Lg Grp (Print)'!U173*1.15,2)</f>
        <v>31.51</v>
      </c>
      <c r="V173" s="73">
        <f>ROUND('8-1-2022 Lg Grp (Print)'!V173*1.15,2)</f>
        <v>23.48</v>
      </c>
      <c r="W173" s="73">
        <f>ROUND('8-1-2022 Lg Grp (Print)'!W173*1.15,2)</f>
        <v>45.68</v>
      </c>
      <c r="X173" s="78"/>
    </row>
    <row r="174" spans="2:24" x14ac:dyDescent="0.55000000000000004">
      <c r="B174" t="s">
        <v>85</v>
      </c>
      <c r="C174" s="58"/>
      <c r="D174" s="58"/>
      <c r="E174" s="78"/>
      <c r="F174" s="78"/>
      <c r="G174" s="78"/>
      <c r="H174" s="78"/>
      <c r="I174" s="59"/>
      <c r="J174" s="78"/>
      <c r="K174" s="78"/>
      <c r="L174" s="78"/>
      <c r="M174" s="78"/>
      <c r="N174" s="59"/>
      <c r="O174" s="78"/>
      <c r="P174" s="78"/>
      <c r="Q174" s="78"/>
      <c r="R174" s="78"/>
      <c r="S174" s="59"/>
      <c r="T174" s="78"/>
      <c r="U174" s="78"/>
      <c r="V174" s="78"/>
      <c r="W174" s="78"/>
      <c r="X174" s="78"/>
    </row>
    <row r="175" spans="2:24" x14ac:dyDescent="0.55000000000000004">
      <c r="B175" s="58"/>
      <c r="C175" s="58"/>
      <c r="D175" s="58"/>
      <c r="E175" s="78"/>
      <c r="F175" s="78"/>
      <c r="G175" s="78"/>
      <c r="H175" s="78"/>
      <c r="I175" s="59"/>
      <c r="J175" s="78"/>
      <c r="K175" s="78"/>
      <c r="L175" s="78"/>
      <c r="M175" s="78"/>
      <c r="N175" s="59"/>
      <c r="O175" s="78"/>
      <c r="P175" s="78"/>
      <c r="Q175" s="78"/>
      <c r="R175" s="78"/>
      <c r="S175" s="59"/>
      <c r="T175" s="78"/>
      <c r="U175" s="78"/>
      <c r="V175" s="78"/>
      <c r="W175" s="78"/>
      <c r="X175" s="78"/>
    </row>
    <row r="176" spans="2:24" x14ac:dyDescent="0.55000000000000004">
      <c r="B176" s="136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8"/>
    </row>
    <row r="177" spans="2:25" ht="20.399999999999999" x14ac:dyDescent="0.75">
      <c r="B177" s="178" t="s">
        <v>103</v>
      </c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80"/>
      <c r="X177" s="87"/>
      <c r="Y177" s="79"/>
    </row>
    <row r="178" spans="2:25" x14ac:dyDescent="0.55000000000000004">
      <c r="B178" s="181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  <c r="R178" s="182"/>
      <c r="S178" s="182"/>
      <c r="T178" s="182"/>
      <c r="U178" s="182"/>
      <c r="V178" s="182"/>
      <c r="W178" s="183"/>
      <c r="X178" s="88"/>
    </row>
    <row r="179" spans="2:25" ht="20.399999999999999" x14ac:dyDescent="0.55000000000000004">
      <c r="B179" s="71"/>
      <c r="C179" s="80"/>
      <c r="D179" s="58"/>
      <c r="E179" s="184" t="s">
        <v>36</v>
      </c>
      <c r="F179" s="185"/>
      <c r="G179" s="185"/>
      <c r="H179" s="185"/>
      <c r="I179" s="185"/>
      <c r="J179" s="185"/>
      <c r="K179" s="185"/>
      <c r="L179" s="185"/>
      <c r="M179" s="186"/>
      <c r="N179" s="59"/>
      <c r="O179" s="184" t="s">
        <v>37</v>
      </c>
      <c r="P179" s="185"/>
      <c r="Q179" s="185"/>
      <c r="R179" s="185"/>
      <c r="S179" s="185"/>
      <c r="T179" s="185"/>
      <c r="U179" s="185"/>
      <c r="V179" s="185"/>
      <c r="W179" s="186"/>
      <c r="X179" s="90"/>
    </row>
    <row r="180" spans="2:25" ht="18.3" x14ac:dyDescent="0.55000000000000004">
      <c r="B180" s="60"/>
      <c r="C180" s="61"/>
      <c r="D180" s="58"/>
      <c r="E180" s="187" t="s">
        <v>38</v>
      </c>
      <c r="F180" s="188"/>
      <c r="G180" s="188"/>
      <c r="H180" s="188"/>
      <c r="I180" s="188"/>
      <c r="J180" s="188"/>
      <c r="K180" s="188"/>
      <c r="L180" s="188"/>
      <c r="M180" s="189"/>
      <c r="N180" s="59"/>
      <c r="O180" s="187" t="s">
        <v>39</v>
      </c>
      <c r="P180" s="188"/>
      <c r="Q180" s="188"/>
      <c r="R180" s="188"/>
      <c r="S180" s="188"/>
      <c r="T180" s="188"/>
      <c r="U180" s="188"/>
      <c r="V180" s="188"/>
      <c r="W180" s="189"/>
      <c r="X180" s="83"/>
    </row>
    <row r="181" spans="2:25" ht="15.6" x14ac:dyDescent="0.55000000000000004">
      <c r="B181" s="163" t="s">
        <v>86</v>
      </c>
      <c r="C181" s="164"/>
      <c r="D181" s="58"/>
      <c r="E181" s="170" t="s">
        <v>45</v>
      </c>
      <c r="F181" s="171"/>
      <c r="G181" s="171"/>
      <c r="H181" s="172"/>
      <c r="I181" s="62"/>
      <c r="J181" s="173" t="s">
        <v>46</v>
      </c>
      <c r="K181" s="174"/>
      <c r="L181" s="174"/>
      <c r="M181" s="175"/>
      <c r="N181" s="62"/>
      <c r="O181" s="170" t="s">
        <v>45</v>
      </c>
      <c r="P181" s="171"/>
      <c r="Q181" s="171"/>
      <c r="R181" s="172"/>
      <c r="S181" s="62"/>
      <c r="T181" s="173" t="s">
        <v>46</v>
      </c>
      <c r="U181" s="174"/>
      <c r="V181" s="174"/>
      <c r="W181" s="175"/>
      <c r="X181" s="84"/>
    </row>
    <row r="182" spans="2:25" ht="15.6" x14ac:dyDescent="0.55000000000000004">
      <c r="B182" s="176">
        <f>$B$7</f>
        <v>45231</v>
      </c>
      <c r="C182" s="177"/>
      <c r="D182" s="58"/>
      <c r="E182" s="63" t="s">
        <v>12</v>
      </c>
      <c r="F182" s="64" t="s">
        <v>12</v>
      </c>
      <c r="G182" s="63" t="s">
        <v>12</v>
      </c>
      <c r="H182" s="63" t="s">
        <v>12</v>
      </c>
      <c r="I182" s="62"/>
      <c r="J182" s="63" t="s">
        <v>12</v>
      </c>
      <c r="K182" s="63" t="s">
        <v>12</v>
      </c>
      <c r="L182" s="63" t="s">
        <v>12</v>
      </c>
      <c r="M182" s="64" t="s">
        <v>12</v>
      </c>
      <c r="N182" s="62"/>
      <c r="O182" s="63" t="s">
        <v>12</v>
      </c>
      <c r="P182" s="63" t="s">
        <v>12</v>
      </c>
      <c r="Q182" s="63" t="s">
        <v>12</v>
      </c>
      <c r="R182" s="63" t="s">
        <v>12</v>
      </c>
      <c r="S182" s="62"/>
      <c r="T182" s="63" t="s">
        <v>12</v>
      </c>
      <c r="U182" s="63" t="s">
        <v>12</v>
      </c>
      <c r="V182" s="63" t="s">
        <v>12</v>
      </c>
      <c r="W182" s="64" t="s">
        <v>12</v>
      </c>
      <c r="X182" s="85"/>
    </row>
    <row r="183" spans="2:25" ht="18.3" x14ac:dyDescent="0.55000000000000004">
      <c r="B183" s="168" t="s">
        <v>13</v>
      </c>
      <c r="C183" s="169"/>
      <c r="D183" s="58"/>
      <c r="E183" s="65" t="s">
        <v>47</v>
      </c>
      <c r="F183" s="66" t="s">
        <v>14</v>
      </c>
      <c r="G183" s="67" t="s">
        <v>15</v>
      </c>
      <c r="H183" s="67" t="s">
        <v>16</v>
      </c>
      <c r="I183" s="62"/>
      <c r="J183" s="65" t="s">
        <v>47</v>
      </c>
      <c r="K183" s="67" t="s">
        <v>14</v>
      </c>
      <c r="L183" s="67" t="s">
        <v>15</v>
      </c>
      <c r="M183" s="66" t="s">
        <v>16</v>
      </c>
      <c r="N183" s="62"/>
      <c r="O183" s="65" t="s">
        <v>47</v>
      </c>
      <c r="P183" s="67" t="s">
        <v>14</v>
      </c>
      <c r="Q183" s="67" t="s">
        <v>15</v>
      </c>
      <c r="R183" s="67" t="s">
        <v>16</v>
      </c>
      <c r="S183" s="62"/>
      <c r="T183" s="65" t="s">
        <v>47</v>
      </c>
      <c r="U183" s="67" t="s">
        <v>14</v>
      </c>
      <c r="V183" s="67" t="s">
        <v>15</v>
      </c>
      <c r="W183" s="66" t="s">
        <v>16</v>
      </c>
      <c r="X183" s="86"/>
    </row>
    <row r="184" spans="2:25" x14ac:dyDescent="0.55000000000000004">
      <c r="B184" s="58"/>
      <c r="C184" s="68"/>
      <c r="D184" s="68"/>
      <c r="E184" s="59"/>
      <c r="F184" s="59"/>
      <c r="G184" s="59"/>
      <c r="H184" s="59"/>
      <c r="I184" s="59"/>
      <c r="J184" s="69"/>
      <c r="K184" s="70"/>
      <c r="L184" s="70"/>
      <c r="M184" s="70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</row>
    <row r="185" spans="2:25" x14ac:dyDescent="0.55000000000000004">
      <c r="B185" s="74" t="s">
        <v>6</v>
      </c>
      <c r="C185" s="75"/>
      <c r="D185" s="58"/>
      <c r="E185" s="73">
        <f>ROUND('8-1-2022 Lg Grp (Print)'!E185*1.15,2)</f>
        <v>6.65</v>
      </c>
      <c r="F185" s="73">
        <f>ROUND('8-1-2022 Lg Grp (Print)'!F185*1.15,2)</f>
        <v>13.32</v>
      </c>
      <c r="G185" s="73">
        <f>ROUND('8-1-2022 Lg Grp (Print)'!G185*1.15,2)</f>
        <v>10.130000000000001</v>
      </c>
      <c r="H185" s="73">
        <f>ROUND('8-1-2022 Lg Grp (Print)'!H185*1.15,2)</f>
        <v>19.309999999999999</v>
      </c>
      <c r="I185" s="59"/>
      <c r="J185" s="73">
        <f>ROUND('8-1-2022 Lg Grp (Print)'!J185*1.15,2)</f>
        <v>5.97</v>
      </c>
      <c r="K185" s="73">
        <f>ROUND('8-1-2022 Lg Grp (Print)'!K185*1.15,2)</f>
        <v>11.96</v>
      </c>
      <c r="L185" s="73">
        <f>ROUND('8-1-2022 Lg Grp (Print)'!L185*1.15,2)</f>
        <v>9.1</v>
      </c>
      <c r="M185" s="73">
        <f>ROUND('8-1-2022 Lg Grp (Print)'!M185*1.15,2)</f>
        <v>17.34</v>
      </c>
      <c r="N185" s="59"/>
      <c r="O185" s="73">
        <f>ROUND('8-1-2022 Lg Grp (Print)'!O185*1.15,2)</f>
        <v>5.88</v>
      </c>
      <c r="P185" s="73">
        <f>ROUND('8-1-2022 Lg Grp (Print)'!P185*1.15,2)</f>
        <v>11.74</v>
      </c>
      <c r="Q185" s="73">
        <f>ROUND('8-1-2022 Lg Grp (Print)'!Q185*1.15,2)</f>
        <v>8.94</v>
      </c>
      <c r="R185" s="73">
        <f>ROUND('8-1-2022 Lg Grp (Print)'!R185*1.15,2)</f>
        <v>17.05</v>
      </c>
      <c r="S185" s="59"/>
      <c r="T185" s="73">
        <f>ROUND('8-1-2022 Lg Grp (Print)'!T185*1.15,2)</f>
        <v>5.34</v>
      </c>
      <c r="U185" s="73">
        <f>ROUND('8-1-2022 Lg Grp (Print)'!U185*1.15,2)</f>
        <v>10.7</v>
      </c>
      <c r="V185" s="73">
        <f>ROUND('8-1-2022 Lg Grp (Print)'!V185*1.15,2)</f>
        <v>8.1300000000000008</v>
      </c>
      <c r="W185" s="73">
        <f>ROUND('8-1-2022 Lg Grp (Print)'!W185*1.15,2)</f>
        <v>15.51</v>
      </c>
      <c r="X185" s="78"/>
    </row>
    <row r="186" spans="2:25" x14ac:dyDescent="0.55000000000000004">
      <c r="B186" s="74" t="s">
        <v>49</v>
      </c>
      <c r="C186" s="75"/>
      <c r="D186" s="58"/>
      <c r="E186" s="73">
        <f>ROUND('8-1-2022 Lg Grp (Print)'!E186*1.15,2)</f>
        <v>7.02</v>
      </c>
      <c r="F186" s="73">
        <f>ROUND('8-1-2022 Lg Grp (Print)'!F186*1.15,2)</f>
        <v>14.06</v>
      </c>
      <c r="G186" s="73">
        <f>ROUND('8-1-2022 Lg Grp (Print)'!G186*1.15,2)</f>
        <v>10.68</v>
      </c>
      <c r="H186" s="73">
        <f>ROUND('8-1-2022 Lg Grp (Print)'!H186*1.15,2)</f>
        <v>20.39</v>
      </c>
      <c r="I186" s="59"/>
      <c r="J186" s="73">
        <f>ROUND('8-1-2022 Lg Grp (Print)'!J186*1.15,2)</f>
        <v>6.3</v>
      </c>
      <c r="K186" s="73">
        <f>ROUND('8-1-2022 Lg Grp (Print)'!K186*1.15,2)</f>
        <v>12.62</v>
      </c>
      <c r="L186" s="73">
        <f>ROUND('8-1-2022 Lg Grp (Print)'!L186*1.15,2)</f>
        <v>9.57</v>
      </c>
      <c r="M186" s="73">
        <f>ROUND('8-1-2022 Lg Grp (Print)'!M186*1.15,2)</f>
        <v>18.29</v>
      </c>
      <c r="N186" s="59"/>
      <c r="O186" s="73">
        <f>ROUND('8-1-2022 Lg Grp (Print)'!O186*1.15,2)</f>
        <v>6.21</v>
      </c>
      <c r="P186" s="73">
        <f>ROUND('8-1-2022 Lg Grp (Print)'!P186*1.15,2)</f>
        <v>12.39</v>
      </c>
      <c r="Q186" s="73">
        <f>ROUND('8-1-2022 Lg Grp (Print)'!Q186*1.15,2)</f>
        <v>9.43</v>
      </c>
      <c r="R186" s="73">
        <f>ROUND('8-1-2022 Lg Grp (Print)'!R186*1.15,2)</f>
        <v>17.989999999999998</v>
      </c>
      <c r="S186" s="59"/>
      <c r="T186" s="73">
        <f>ROUND('8-1-2022 Lg Grp (Print)'!T186*1.15,2)</f>
        <v>5.64</v>
      </c>
      <c r="U186" s="73">
        <f>ROUND('8-1-2022 Lg Grp (Print)'!U186*1.15,2)</f>
        <v>11.29</v>
      </c>
      <c r="V186" s="73">
        <f>ROUND('8-1-2022 Lg Grp (Print)'!V186*1.15,2)</f>
        <v>8.58</v>
      </c>
      <c r="W186" s="73">
        <f>ROUND('8-1-2022 Lg Grp (Print)'!W186*1.15,2)</f>
        <v>16.36</v>
      </c>
      <c r="X186" s="78"/>
    </row>
    <row r="187" spans="2:25" x14ac:dyDescent="0.55000000000000004">
      <c r="B187" s="74" t="s">
        <v>7</v>
      </c>
      <c r="C187" s="75"/>
      <c r="D187" s="58"/>
      <c r="E187" s="73">
        <f>ROUND('8-1-2022 Lg Grp (Print)'!E187*1.15,2)</f>
        <v>7.6</v>
      </c>
      <c r="F187" s="73">
        <f>ROUND('8-1-2022 Lg Grp (Print)'!F187*1.15,2)</f>
        <v>15.17</v>
      </c>
      <c r="G187" s="73">
        <f>ROUND('8-1-2022 Lg Grp (Print)'!G187*1.15,2)</f>
        <v>11.52</v>
      </c>
      <c r="H187" s="73">
        <f>ROUND('8-1-2022 Lg Grp (Print)'!H187*1.15,2)</f>
        <v>21.98</v>
      </c>
      <c r="I187" s="59"/>
      <c r="J187" s="73">
        <f>ROUND('8-1-2022 Lg Grp (Print)'!J187*1.15,2)</f>
        <v>6.81</v>
      </c>
      <c r="K187" s="73">
        <f>ROUND('8-1-2022 Lg Grp (Print)'!K187*1.15,2)</f>
        <v>13.59</v>
      </c>
      <c r="L187" s="73">
        <f>ROUND('8-1-2022 Lg Grp (Print)'!L187*1.15,2)</f>
        <v>10.32</v>
      </c>
      <c r="M187" s="73">
        <f>ROUND('8-1-2022 Lg Grp (Print)'!M187*1.15,2)</f>
        <v>19.7</v>
      </c>
      <c r="N187" s="59"/>
      <c r="O187" s="73">
        <f>ROUND('8-1-2022 Lg Grp (Print)'!O187*1.15,2)</f>
        <v>6.57</v>
      </c>
      <c r="P187" s="73">
        <f>ROUND('8-1-2022 Lg Grp (Print)'!P187*1.15,2)</f>
        <v>13.12</v>
      </c>
      <c r="Q187" s="73">
        <f>ROUND('8-1-2022 Lg Grp (Print)'!Q187*1.15,2)</f>
        <v>9.99</v>
      </c>
      <c r="R187" s="73">
        <f>ROUND('8-1-2022 Lg Grp (Print)'!R187*1.15,2)</f>
        <v>19.010000000000002</v>
      </c>
      <c r="S187" s="59"/>
      <c r="T187" s="73">
        <f>ROUND('8-1-2022 Lg Grp (Print)'!T187*1.15,2)</f>
        <v>5.9</v>
      </c>
      <c r="U187" s="73">
        <f>ROUND('8-1-2022 Lg Grp (Print)'!U187*1.15,2)</f>
        <v>11.79</v>
      </c>
      <c r="V187" s="73">
        <f>ROUND('8-1-2022 Lg Grp (Print)'!V187*1.15,2)</f>
        <v>8.98</v>
      </c>
      <c r="W187" s="73">
        <f>ROUND('8-1-2022 Lg Grp (Print)'!W187*1.15,2)</f>
        <v>17.09</v>
      </c>
      <c r="X187" s="78"/>
    </row>
    <row r="188" spans="2:25" x14ac:dyDescent="0.55000000000000004">
      <c r="B188" s="74" t="s">
        <v>50</v>
      </c>
      <c r="C188" s="75"/>
      <c r="D188" s="58"/>
      <c r="E188" s="73">
        <f>ROUND('8-1-2022 Lg Grp (Print)'!E188*1.15,2)</f>
        <v>8.26</v>
      </c>
      <c r="F188" s="73">
        <f>ROUND('8-1-2022 Lg Grp (Print)'!F188*1.15,2)</f>
        <v>16.47</v>
      </c>
      <c r="G188" s="73">
        <f>ROUND('8-1-2022 Lg Grp (Print)'!G188*1.15,2)</f>
        <v>12.51</v>
      </c>
      <c r="H188" s="73">
        <f>ROUND('8-1-2022 Lg Grp (Print)'!H188*1.15,2)</f>
        <v>23.83</v>
      </c>
      <c r="I188" s="59"/>
      <c r="J188" s="73">
        <f>ROUND('8-1-2022 Lg Grp (Print)'!J188*1.15,2)</f>
        <v>7.38</v>
      </c>
      <c r="K188" s="73">
        <f>ROUND('8-1-2022 Lg Grp (Print)'!K188*1.15,2)</f>
        <v>14.74</v>
      </c>
      <c r="L188" s="73">
        <f>ROUND('8-1-2022 Lg Grp (Print)'!L188*1.15,2)</f>
        <v>11.19</v>
      </c>
      <c r="M188" s="73">
        <f>ROUND('8-1-2022 Lg Grp (Print)'!M188*1.15,2)</f>
        <v>21.32</v>
      </c>
      <c r="N188" s="59"/>
      <c r="O188" s="73">
        <f>ROUND('8-1-2022 Lg Grp (Print)'!O188*1.15,2)</f>
        <v>7.13</v>
      </c>
      <c r="P188" s="73">
        <f>ROUND('8-1-2022 Lg Grp (Print)'!P188*1.15,2)</f>
        <v>14.23</v>
      </c>
      <c r="Q188" s="73">
        <f>ROUND('8-1-2022 Lg Grp (Print)'!Q188*1.15,2)</f>
        <v>10.83</v>
      </c>
      <c r="R188" s="73">
        <f>ROUND('8-1-2022 Lg Grp (Print)'!R188*1.15,2)</f>
        <v>20.6</v>
      </c>
      <c r="S188" s="59"/>
      <c r="T188" s="73">
        <f>ROUND('8-1-2022 Lg Grp (Print)'!T188*1.15,2)</f>
        <v>6.38</v>
      </c>
      <c r="U188" s="73">
        <f>ROUND('8-1-2022 Lg Grp (Print)'!U188*1.15,2)</f>
        <v>12.78</v>
      </c>
      <c r="V188" s="73">
        <f>ROUND('8-1-2022 Lg Grp (Print)'!V188*1.15,2)</f>
        <v>9.7200000000000006</v>
      </c>
      <c r="W188" s="73">
        <f>ROUND('8-1-2022 Lg Grp (Print)'!W188*1.15,2)</f>
        <v>18.489999999999998</v>
      </c>
      <c r="X188" s="78"/>
    </row>
    <row r="189" spans="2:25" x14ac:dyDescent="0.55000000000000004">
      <c r="B189" s="76" t="s">
        <v>51</v>
      </c>
      <c r="C189" s="77"/>
      <c r="D189" s="58"/>
      <c r="E189" s="73">
        <f>ROUND('8-1-2022 Lg Grp (Print)'!E189*1.15,2)</f>
        <v>8.68</v>
      </c>
      <c r="F189" s="73">
        <f>ROUND('8-1-2022 Lg Grp (Print)'!F189*1.15,2)</f>
        <v>17.309999999999999</v>
      </c>
      <c r="G189" s="73">
        <f>ROUND('8-1-2022 Lg Grp (Print)'!G189*1.15,2)</f>
        <v>13.13</v>
      </c>
      <c r="H189" s="73">
        <f>ROUND('8-1-2022 Lg Grp (Print)'!H189*1.15,2)</f>
        <v>25.06</v>
      </c>
      <c r="I189" s="59"/>
      <c r="J189" s="73">
        <f>ROUND('8-1-2022 Lg Grp (Print)'!J189*1.15,2)</f>
        <v>7.79</v>
      </c>
      <c r="K189" s="73">
        <f>ROUND('8-1-2022 Lg Grp (Print)'!K189*1.15,2)</f>
        <v>15.49</v>
      </c>
      <c r="L189" s="73">
        <f>ROUND('8-1-2022 Lg Grp (Print)'!L189*1.15,2)</f>
        <v>11.76</v>
      </c>
      <c r="M189" s="73">
        <f>ROUND('8-1-2022 Lg Grp (Print)'!M189*1.15,2)</f>
        <v>22.4</v>
      </c>
      <c r="N189" s="59"/>
      <c r="O189" s="73">
        <f>ROUND('8-1-2022 Lg Grp (Print)'!O189*1.15,2)</f>
        <v>7.51</v>
      </c>
      <c r="P189" s="73">
        <f>ROUND('8-1-2022 Lg Grp (Print)'!P189*1.15,2)</f>
        <v>14.97</v>
      </c>
      <c r="Q189" s="73">
        <f>ROUND('8-1-2022 Lg Grp (Print)'!Q189*1.15,2)</f>
        <v>11.4</v>
      </c>
      <c r="R189" s="73">
        <f>ROUND('8-1-2022 Lg Grp (Print)'!R189*1.15,2)</f>
        <v>21.68</v>
      </c>
      <c r="S189" s="59"/>
      <c r="T189" s="73">
        <f>ROUND('8-1-2022 Lg Grp (Print)'!T189*1.15,2)</f>
        <v>6.7</v>
      </c>
      <c r="U189" s="73">
        <f>ROUND('8-1-2022 Lg Grp (Print)'!U189*1.15,2)</f>
        <v>13.42</v>
      </c>
      <c r="V189" s="73">
        <f>ROUND('8-1-2022 Lg Grp (Print)'!V189*1.15,2)</f>
        <v>10.210000000000001</v>
      </c>
      <c r="W189" s="73">
        <f>ROUND('8-1-2022 Lg Grp (Print)'!W189*1.15,2)</f>
        <v>19.41</v>
      </c>
      <c r="X189" s="78"/>
    </row>
    <row r="190" spans="2:25" x14ac:dyDescent="0.55000000000000004">
      <c r="B190" s="58"/>
      <c r="C190" s="58"/>
      <c r="D190" s="58"/>
      <c r="E190" s="78"/>
      <c r="F190" s="78"/>
      <c r="G190" s="78"/>
      <c r="H190" s="78"/>
      <c r="I190" s="59"/>
      <c r="J190" s="78"/>
      <c r="K190" s="78"/>
      <c r="L190" s="78"/>
      <c r="M190" s="78"/>
      <c r="N190" s="59"/>
      <c r="O190" s="78"/>
      <c r="P190" s="78"/>
      <c r="Q190" s="78"/>
      <c r="R190" s="78"/>
      <c r="S190" s="59"/>
      <c r="T190" s="78"/>
      <c r="U190" s="78"/>
      <c r="V190" s="78"/>
      <c r="W190" s="78"/>
      <c r="X190" s="78"/>
    </row>
    <row r="191" spans="2:25" x14ac:dyDescent="0.55000000000000004">
      <c r="B191" s="74" t="s">
        <v>8</v>
      </c>
      <c r="C191" s="75"/>
      <c r="D191" s="58"/>
      <c r="E191" s="73">
        <f>ROUND('8-1-2022 Lg Grp (Print)'!E191*1.15,2)</f>
        <v>7.77</v>
      </c>
      <c r="F191" s="73">
        <f>ROUND('8-1-2022 Lg Grp (Print)'!F191*1.15,2)</f>
        <v>15.51</v>
      </c>
      <c r="G191" s="73">
        <f>ROUND('8-1-2022 Lg Grp (Print)'!G191*1.15,2)</f>
        <v>11.81</v>
      </c>
      <c r="H191" s="73">
        <f>ROUND('8-1-2022 Lg Grp (Print)'!H191*1.15,2)</f>
        <v>22.56</v>
      </c>
      <c r="I191" s="59"/>
      <c r="J191" s="73">
        <f>ROUND('8-1-2022 Lg Grp (Print)'!J191*1.15,2)</f>
        <v>6.97</v>
      </c>
      <c r="K191" s="73">
        <f>ROUND('8-1-2022 Lg Grp (Print)'!K191*1.15,2)</f>
        <v>13.92</v>
      </c>
      <c r="L191" s="73">
        <f>ROUND('8-1-2022 Lg Grp (Print)'!L191*1.15,2)</f>
        <v>10.59</v>
      </c>
      <c r="M191" s="73">
        <f>ROUND('8-1-2022 Lg Grp (Print)'!M191*1.15,2)</f>
        <v>20.21</v>
      </c>
      <c r="N191" s="59"/>
      <c r="O191" s="73">
        <f>ROUND('8-1-2022 Lg Grp (Print)'!O191*1.15,2)</f>
        <v>6.83</v>
      </c>
      <c r="P191" s="73">
        <f>ROUND('8-1-2022 Lg Grp (Print)'!P191*1.15,2)</f>
        <v>13.67</v>
      </c>
      <c r="Q191" s="73">
        <f>ROUND('8-1-2022 Lg Grp (Print)'!Q191*1.15,2)</f>
        <v>10.4</v>
      </c>
      <c r="R191" s="73">
        <f>ROUND('8-1-2022 Lg Grp (Print)'!R191*1.15,2)</f>
        <v>19.829999999999998</v>
      </c>
      <c r="S191" s="59"/>
      <c r="T191" s="73">
        <f>ROUND('8-1-2022 Lg Grp (Print)'!T191*1.15,2)</f>
        <v>6.21</v>
      </c>
      <c r="U191" s="73">
        <f>ROUND('8-1-2022 Lg Grp (Print)'!U191*1.15,2)</f>
        <v>12.42</v>
      </c>
      <c r="V191" s="73">
        <f>ROUND('8-1-2022 Lg Grp (Print)'!V191*1.15,2)</f>
        <v>9.4600000000000009</v>
      </c>
      <c r="W191" s="73">
        <f>ROUND('8-1-2022 Lg Grp (Print)'!W191*1.15,2)</f>
        <v>18.010000000000002</v>
      </c>
      <c r="X191" s="78"/>
    </row>
    <row r="192" spans="2:25" x14ac:dyDescent="0.55000000000000004">
      <c r="B192" s="74" t="s">
        <v>53</v>
      </c>
      <c r="C192" s="75"/>
      <c r="D192" s="58"/>
      <c r="E192" s="73">
        <f>ROUND('8-1-2022 Lg Grp (Print)'!E192*1.15,2)</f>
        <v>8.2100000000000009</v>
      </c>
      <c r="F192" s="73">
        <f>ROUND('8-1-2022 Lg Grp (Print)'!F192*1.15,2)</f>
        <v>16.39</v>
      </c>
      <c r="G192" s="73">
        <f>ROUND('8-1-2022 Lg Grp (Print)'!G192*1.15,2)</f>
        <v>12.45</v>
      </c>
      <c r="H192" s="73">
        <f>ROUND('8-1-2022 Lg Grp (Print)'!H192*1.15,2)</f>
        <v>23.81</v>
      </c>
      <c r="I192" s="59"/>
      <c r="J192" s="73">
        <f>ROUND('8-1-2022 Lg Grp (Print)'!J192*1.15,2)</f>
        <v>7.36</v>
      </c>
      <c r="K192" s="73">
        <f>ROUND('8-1-2022 Lg Grp (Print)'!K192*1.15,2)</f>
        <v>14.71</v>
      </c>
      <c r="L192" s="73">
        <f>ROUND('8-1-2022 Lg Grp (Print)'!L192*1.15,2)</f>
        <v>11.12</v>
      </c>
      <c r="M192" s="73">
        <f>ROUND('8-1-2022 Lg Grp (Print)'!M192*1.15,2)</f>
        <v>21.31</v>
      </c>
      <c r="N192" s="59"/>
      <c r="O192" s="73">
        <f>ROUND('8-1-2022 Lg Grp (Print)'!O192*1.15,2)</f>
        <v>7.21</v>
      </c>
      <c r="P192" s="73">
        <f>ROUND('8-1-2022 Lg Grp (Print)'!P192*1.15,2)</f>
        <v>14.42</v>
      </c>
      <c r="Q192" s="73">
        <f>ROUND('8-1-2022 Lg Grp (Print)'!Q192*1.15,2)</f>
        <v>10.96</v>
      </c>
      <c r="R192" s="73">
        <f>ROUND('8-1-2022 Lg Grp (Print)'!R192*1.15,2)</f>
        <v>20.91</v>
      </c>
      <c r="S192" s="59"/>
      <c r="T192" s="73">
        <f>ROUND('8-1-2022 Lg Grp (Print)'!T192*1.15,2)</f>
        <v>6.56</v>
      </c>
      <c r="U192" s="73">
        <f>ROUND('8-1-2022 Lg Grp (Print)'!U192*1.15,2)</f>
        <v>13.11</v>
      </c>
      <c r="V192" s="73">
        <f>ROUND('8-1-2022 Lg Grp (Print)'!V192*1.15,2)</f>
        <v>9.9700000000000006</v>
      </c>
      <c r="W192" s="73">
        <f>ROUND('8-1-2022 Lg Grp (Print)'!W192*1.15,2)</f>
        <v>18.989999999999998</v>
      </c>
      <c r="X192" s="78"/>
    </row>
    <row r="193" spans="2:24" x14ac:dyDescent="0.55000000000000004">
      <c r="B193" s="74" t="s">
        <v>9</v>
      </c>
      <c r="C193" s="75"/>
      <c r="D193" s="58"/>
      <c r="E193" s="73">
        <f>ROUND('8-1-2022 Lg Grp (Print)'!E193*1.15,2)</f>
        <v>8.8699999999999992</v>
      </c>
      <c r="F193" s="73">
        <f>ROUND('8-1-2022 Lg Grp (Print)'!F193*1.15,2)</f>
        <v>17.7</v>
      </c>
      <c r="G193" s="73">
        <f>ROUND('8-1-2022 Lg Grp (Print)'!G193*1.15,2)</f>
        <v>13.41</v>
      </c>
      <c r="H193" s="73">
        <f>ROUND('8-1-2022 Lg Grp (Print)'!H193*1.15,2)</f>
        <v>25.66</v>
      </c>
      <c r="I193" s="59"/>
      <c r="J193" s="73">
        <f>ROUND('8-1-2022 Lg Grp (Print)'!J193*1.15,2)</f>
        <v>7.91</v>
      </c>
      <c r="K193" s="73">
        <f>ROUND('8-1-2022 Lg Grp (Print)'!K193*1.15,2)</f>
        <v>15.84</v>
      </c>
      <c r="L193" s="73">
        <f>ROUND('8-1-2022 Lg Grp (Print)'!L193*1.15,2)</f>
        <v>11.98</v>
      </c>
      <c r="M193" s="73">
        <f>ROUND('8-1-2022 Lg Grp (Print)'!M193*1.15,2)</f>
        <v>22.97</v>
      </c>
      <c r="N193" s="59"/>
      <c r="O193" s="73">
        <f>ROUND('8-1-2022 Lg Grp (Print)'!O193*1.15,2)</f>
        <v>7.61</v>
      </c>
      <c r="P193" s="73">
        <f>ROUND('8-1-2022 Lg Grp (Print)'!P193*1.15,2)</f>
        <v>15.26</v>
      </c>
      <c r="Q193" s="73">
        <f>ROUND('8-1-2022 Lg Grp (Print)'!Q193*1.15,2)</f>
        <v>11.57</v>
      </c>
      <c r="R193" s="73">
        <f>ROUND('8-1-2022 Lg Grp (Print)'!R193*1.15,2)</f>
        <v>22.11</v>
      </c>
      <c r="S193" s="59"/>
      <c r="T193" s="73">
        <f>ROUND('8-1-2022 Lg Grp (Print)'!T193*1.15,2)</f>
        <v>6.83</v>
      </c>
      <c r="U193" s="73">
        <f>ROUND('8-1-2022 Lg Grp (Print)'!U193*1.15,2)</f>
        <v>13.67</v>
      </c>
      <c r="V193" s="73">
        <f>ROUND('8-1-2022 Lg Grp (Print)'!V193*1.15,2)</f>
        <v>10.37</v>
      </c>
      <c r="W193" s="73">
        <f>ROUND('8-1-2022 Lg Grp (Print)'!W193*1.15,2)</f>
        <v>19.809999999999999</v>
      </c>
      <c r="X193" s="78"/>
    </row>
    <row r="194" spans="2:24" x14ac:dyDescent="0.55000000000000004">
      <c r="B194" s="74" t="s">
        <v>54</v>
      </c>
      <c r="C194" s="75"/>
      <c r="D194" s="58"/>
      <c r="E194" s="73">
        <f>ROUND('8-1-2022 Lg Grp (Print)'!E194*1.15,2)</f>
        <v>9.64</v>
      </c>
      <c r="F194" s="73">
        <f>ROUND('8-1-2022 Lg Grp (Print)'!F194*1.15,2)</f>
        <v>19.190000000000001</v>
      </c>
      <c r="G194" s="73">
        <f>ROUND('8-1-2022 Lg Grp (Print)'!G194*1.15,2)</f>
        <v>14.48</v>
      </c>
      <c r="H194" s="73">
        <f>ROUND('8-1-2022 Lg Grp (Print)'!H194*1.15,2)</f>
        <v>27.8</v>
      </c>
      <c r="I194" s="59"/>
      <c r="J194" s="73">
        <f>ROUND('8-1-2022 Lg Grp (Print)'!J194*1.15,2)</f>
        <v>8.61</v>
      </c>
      <c r="K194" s="73">
        <f>ROUND('8-1-2022 Lg Grp (Print)'!K194*1.15,2)</f>
        <v>17.18</v>
      </c>
      <c r="L194" s="73">
        <f>ROUND('8-1-2022 Lg Grp (Print)'!L194*1.15,2)</f>
        <v>12.97</v>
      </c>
      <c r="M194" s="73">
        <f>ROUND('8-1-2022 Lg Grp (Print)'!M194*1.15,2)</f>
        <v>24.85</v>
      </c>
      <c r="N194" s="59"/>
      <c r="O194" s="73">
        <f>ROUND('8-1-2022 Lg Grp (Print)'!O194*1.15,2)</f>
        <v>8.26</v>
      </c>
      <c r="P194" s="73">
        <f>ROUND('8-1-2022 Lg Grp (Print)'!P194*1.15,2)</f>
        <v>16.54</v>
      </c>
      <c r="Q194" s="73">
        <f>ROUND('8-1-2022 Lg Grp (Print)'!Q194*1.15,2)</f>
        <v>12.51</v>
      </c>
      <c r="R194" s="73">
        <f>ROUND('8-1-2022 Lg Grp (Print)'!R194*1.15,2)</f>
        <v>23.93</v>
      </c>
      <c r="S194" s="59"/>
      <c r="T194" s="73">
        <f>ROUND('8-1-2022 Lg Grp (Print)'!T194*1.15,2)</f>
        <v>7.38</v>
      </c>
      <c r="U194" s="73">
        <f>ROUND('8-1-2022 Lg Grp (Print)'!U194*1.15,2)</f>
        <v>14.8</v>
      </c>
      <c r="V194" s="73">
        <f>ROUND('8-1-2022 Lg Grp (Print)'!V194*1.15,2)</f>
        <v>11.19</v>
      </c>
      <c r="W194" s="73">
        <f>ROUND('8-1-2022 Lg Grp (Print)'!W194*1.15,2)</f>
        <v>21.44</v>
      </c>
      <c r="X194" s="78"/>
    </row>
    <row r="195" spans="2:24" x14ac:dyDescent="0.55000000000000004">
      <c r="B195" s="76" t="s">
        <v>55</v>
      </c>
      <c r="C195" s="77"/>
      <c r="D195" s="58"/>
      <c r="E195" s="73">
        <f>ROUND('8-1-2022 Lg Grp (Print)'!E195*1.15,2)</f>
        <v>10.14</v>
      </c>
      <c r="F195" s="73">
        <f>ROUND('8-1-2022 Lg Grp (Print)'!F195*1.15,2)</f>
        <v>20.21</v>
      </c>
      <c r="G195" s="73">
        <f>ROUND('8-1-2022 Lg Grp (Print)'!G195*1.15,2)</f>
        <v>15.21</v>
      </c>
      <c r="H195" s="73">
        <f>ROUND('8-1-2022 Lg Grp (Print)'!H195*1.15,2)</f>
        <v>29.21</v>
      </c>
      <c r="I195" s="59"/>
      <c r="J195" s="73">
        <f>ROUND('8-1-2022 Lg Grp (Print)'!J195*1.15,2)</f>
        <v>9.07</v>
      </c>
      <c r="K195" s="73">
        <f>ROUND('8-1-2022 Lg Grp (Print)'!K195*1.15,2)</f>
        <v>18.04</v>
      </c>
      <c r="L195" s="73">
        <f>ROUND('8-1-2022 Lg Grp (Print)'!L195*1.15,2)</f>
        <v>13.59</v>
      </c>
      <c r="M195" s="73">
        <f>ROUND('8-1-2022 Lg Grp (Print)'!M195*1.15,2)</f>
        <v>26.12</v>
      </c>
      <c r="N195" s="59"/>
      <c r="O195" s="73">
        <f>ROUND('8-1-2022 Lg Grp (Print)'!O195*1.15,2)</f>
        <v>8.68</v>
      </c>
      <c r="P195" s="73">
        <f>ROUND('8-1-2022 Lg Grp (Print)'!P195*1.15,2)</f>
        <v>17.38</v>
      </c>
      <c r="Q195" s="73">
        <f>ROUND('8-1-2022 Lg Grp (Print)'!Q195*1.15,2)</f>
        <v>13.12</v>
      </c>
      <c r="R195" s="73">
        <f>ROUND('8-1-2022 Lg Grp (Print)'!R195*1.15,2)</f>
        <v>25.16</v>
      </c>
      <c r="S195" s="59"/>
      <c r="T195" s="73">
        <f>ROUND('8-1-2022 Lg Grp (Print)'!T195*1.15,2)</f>
        <v>7.77</v>
      </c>
      <c r="U195" s="73">
        <f>ROUND('8-1-2022 Lg Grp (Print)'!U195*1.15,2)</f>
        <v>15.57</v>
      </c>
      <c r="V195" s="73">
        <f>ROUND('8-1-2022 Lg Grp (Print)'!V195*1.15,2)</f>
        <v>11.74</v>
      </c>
      <c r="W195" s="73">
        <f>ROUND('8-1-2022 Lg Grp (Print)'!W195*1.15,2)</f>
        <v>22.53</v>
      </c>
      <c r="X195" s="78"/>
    </row>
    <row r="196" spans="2:24" x14ac:dyDescent="0.55000000000000004">
      <c r="B196" s="58"/>
      <c r="C196" s="58"/>
      <c r="D196" s="58"/>
      <c r="E196" s="78"/>
      <c r="F196" s="78"/>
      <c r="G196" s="78"/>
      <c r="H196" s="78"/>
      <c r="I196" s="59"/>
      <c r="J196" s="78"/>
      <c r="K196" s="78"/>
      <c r="L196" s="78"/>
      <c r="M196" s="78"/>
      <c r="N196" s="59"/>
      <c r="O196" s="78"/>
      <c r="P196" s="78"/>
      <c r="Q196" s="78"/>
      <c r="R196" s="78"/>
      <c r="S196" s="59"/>
      <c r="T196" s="78"/>
      <c r="U196" s="78"/>
      <c r="V196" s="78"/>
      <c r="W196" s="78"/>
      <c r="X196" s="78"/>
    </row>
    <row r="197" spans="2:24" x14ac:dyDescent="0.55000000000000004">
      <c r="B197" s="74" t="s">
        <v>10</v>
      </c>
      <c r="C197" s="75"/>
      <c r="D197" s="58"/>
      <c r="E197" s="73">
        <f>ROUND('8-1-2022 Lg Grp (Print)'!E197*1.15,2)</f>
        <v>11.98</v>
      </c>
      <c r="F197" s="73">
        <f>ROUND('8-1-2022 Lg Grp (Print)'!F197*1.15,2)</f>
        <v>24.01</v>
      </c>
      <c r="G197" s="73">
        <f>ROUND('8-1-2022 Lg Grp (Print)'!G197*1.15,2)</f>
        <v>18.12</v>
      </c>
      <c r="H197" s="73">
        <f>ROUND('8-1-2022 Lg Grp (Print)'!H197*1.15,2)</f>
        <v>34.82</v>
      </c>
      <c r="I197" s="59"/>
      <c r="J197" s="73">
        <f>ROUND('8-1-2022 Lg Grp (Print)'!J197*1.15,2)</f>
        <v>10.7</v>
      </c>
      <c r="K197" s="73">
        <f>ROUND('8-1-2022 Lg Grp (Print)'!K197*1.15,2)</f>
        <v>21.42</v>
      </c>
      <c r="L197" s="73">
        <f>ROUND('8-1-2022 Lg Grp (Print)'!L197*1.15,2)</f>
        <v>16.16</v>
      </c>
      <c r="M197" s="73">
        <f>ROUND('8-1-2022 Lg Grp (Print)'!M197*1.15,2)</f>
        <v>31.08</v>
      </c>
      <c r="N197" s="59"/>
      <c r="O197" s="73">
        <f>ROUND('8-1-2022 Lg Grp (Print)'!O197*1.15,2)</f>
        <v>10.49</v>
      </c>
      <c r="P197" s="73">
        <f>ROUND('8-1-2022 Lg Grp (Print)'!P197*1.15,2)</f>
        <v>20.95</v>
      </c>
      <c r="Q197" s="73">
        <f>ROUND('8-1-2022 Lg Grp (Print)'!Q197*1.15,2)</f>
        <v>15.86</v>
      </c>
      <c r="R197" s="73">
        <f>ROUND('8-1-2022 Lg Grp (Print)'!R197*1.15,2)</f>
        <v>30.41</v>
      </c>
      <c r="S197" s="59"/>
      <c r="T197" s="73">
        <f>ROUND('8-1-2022 Lg Grp (Print)'!T197*1.15,2)</f>
        <v>9.49</v>
      </c>
      <c r="U197" s="73">
        <f>ROUND('8-1-2022 Lg Grp (Print)'!U197*1.15,2)</f>
        <v>18.940000000000001</v>
      </c>
      <c r="V197" s="73">
        <f>ROUND('8-1-2022 Lg Grp (Print)'!V197*1.15,2)</f>
        <v>14.36</v>
      </c>
      <c r="W197" s="73">
        <f>ROUND('8-1-2022 Lg Grp (Print)'!W197*1.15,2)</f>
        <v>27.49</v>
      </c>
      <c r="X197" s="78"/>
    </row>
    <row r="198" spans="2:24" x14ac:dyDescent="0.55000000000000004">
      <c r="B198" s="74" t="s">
        <v>57</v>
      </c>
      <c r="C198" s="75"/>
      <c r="D198" s="58"/>
      <c r="E198" s="73">
        <f>ROUND('8-1-2022 Lg Grp (Print)'!E198*1.15,2)</f>
        <v>12.67</v>
      </c>
      <c r="F198" s="73">
        <f>ROUND('8-1-2022 Lg Grp (Print)'!F198*1.15,2)</f>
        <v>25.38</v>
      </c>
      <c r="G198" s="73">
        <f>ROUND('8-1-2022 Lg Grp (Print)'!G198*1.15,2)</f>
        <v>19.16</v>
      </c>
      <c r="H198" s="73">
        <f>ROUND('8-1-2022 Lg Grp (Print)'!H198*1.15,2)</f>
        <v>36.79</v>
      </c>
      <c r="I198" s="59"/>
      <c r="J198" s="73">
        <f>ROUND('8-1-2022 Lg Grp (Print)'!J198*1.15,2)</f>
        <v>11.32</v>
      </c>
      <c r="K198" s="73">
        <f>ROUND('8-1-2022 Lg Grp (Print)'!K198*1.15,2)</f>
        <v>22.62</v>
      </c>
      <c r="L198" s="73">
        <f>ROUND('8-1-2022 Lg Grp (Print)'!L198*1.15,2)</f>
        <v>17.079999999999998</v>
      </c>
      <c r="M198" s="73">
        <f>ROUND('8-1-2022 Lg Grp (Print)'!M198*1.15,2)</f>
        <v>32.81</v>
      </c>
      <c r="N198" s="59"/>
      <c r="O198" s="73">
        <f>ROUND('8-1-2022 Lg Grp (Print)'!O198*1.15,2)</f>
        <v>11.07</v>
      </c>
      <c r="P198" s="73">
        <f>ROUND('8-1-2022 Lg Grp (Print)'!P198*1.15,2)</f>
        <v>22.13</v>
      </c>
      <c r="Q198" s="73">
        <f>ROUND('8-1-2022 Lg Grp (Print)'!Q198*1.15,2)</f>
        <v>16.72</v>
      </c>
      <c r="R198" s="73">
        <f>ROUND('8-1-2022 Lg Grp (Print)'!R198*1.15,2)</f>
        <v>32.11</v>
      </c>
      <c r="S198" s="59"/>
      <c r="T198" s="73">
        <f>ROUND('8-1-2022 Lg Grp (Print)'!T198*1.15,2)</f>
        <v>10.01</v>
      </c>
      <c r="U198" s="73">
        <f>ROUND('8-1-2022 Lg Grp (Print)'!U198*1.15,2)</f>
        <v>20.02</v>
      </c>
      <c r="V198" s="73">
        <f>ROUND('8-1-2022 Lg Grp (Print)'!V198*1.15,2)</f>
        <v>15.13</v>
      </c>
      <c r="W198" s="73">
        <f>ROUND('8-1-2022 Lg Grp (Print)'!W198*1.15,2)</f>
        <v>29.04</v>
      </c>
      <c r="X198" s="78"/>
    </row>
    <row r="199" spans="2:24" x14ac:dyDescent="0.55000000000000004">
      <c r="B199" s="74" t="s">
        <v>11</v>
      </c>
      <c r="C199" s="75"/>
      <c r="D199" s="58"/>
      <c r="E199" s="73">
        <f>ROUND('8-1-2022 Lg Grp (Print)'!E199*1.15,2)</f>
        <v>13.71</v>
      </c>
      <c r="F199" s="73">
        <f>ROUND('8-1-2022 Lg Grp (Print)'!F199*1.15,2)</f>
        <v>27.4</v>
      </c>
      <c r="G199" s="73">
        <f>ROUND('8-1-2022 Lg Grp (Print)'!G199*1.15,2)</f>
        <v>20.68</v>
      </c>
      <c r="H199" s="73">
        <f>ROUND('8-1-2022 Lg Grp (Print)'!H199*1.15,2)</f>
        <v>39.72</v>
      </c>
      <c r="I199" s="59"/>
      <c r="J199" s="73">
        <f>ROUND('8-1-2022 Lg Grp (Print)'!J199*1.15,2)</f>
        <v>12.22</v>
      </c>
      <c r="K199" s="73">
        <f>ROUND('8-1-2022 Lg Grp (Print)'!K199*1.15,2)</f>
        <v>24.43</v>
      </c>
      <c r="L199" s="73">
        <f>ROUND('8-1-2022 Lg Grp (Print)'!L199*1.15,2)</f>
        <v>18.43</v>
      </c>
      <c r="M199" s="73">
        <f>ROUND('8-1-2022 Lg Grp (Print)'!M199*1.15,2)</f>
        <v>35.4</v>
      </c>
      <c r="N199" s="59"/>
      <c r="O199" s="73">
        <f>ROUND('8-1-2022 Lg Grp (Print)'!O199*1.15,2)</f>
        <v>11.73</v>
      </c>
      <c r="P199" s="73">
        <f>ROUND('8-1-2022 Lg Grp (Print)'!P199*1.15,2)</f>
        <v>23.43</v>
      </c>
      <c r="Q199" s="73">
        <f>ROUND('8-1-2022 Lg Grp (Print)'!Q199*1.15,2)</f>
        <v>17.7</v>
      </c>
      <c r="R199" s="73">
        <f>ROUND('8-1-2022 Lg Grp (Print)'!R199*1.15,2)</f>
        <v>33.979999999999997</v>
      </c>
      <c r="S199" s="59"/>
      <c r="T199" s="73">
        <f>ROUND('8-1-2022 Lg Grp (Print)'!T199*1.15,2)</f>
        <v>10.48</v>
      </c>
      <c r="U199" s="73">
        <f>ROUND('8-1-2022 Lg Grp (Print)'!U199*1.15,2)</f>
        <v>20.91</v>
      </c>
      <c r="V199" s="73">
        <f>ROUND('8-1-2022 Lg Grp (Print)'!V199*1.15,2)</f>
        <v>15.8</v>
      </c>
      <c r="W199" s="73">
        <f>ROUND('8-1-2022 Lg Grp (Print)'!W199*1.15,2)</f>
        <v>30.34</v>
      </c>
      <c r="X199" s="78"/>
    </row>
    <row r="200" spans="2:24" x14ac:dyDescent="0.55000000000000004">
      <c r="B200" s="74" t="s">
        <v>58</v>
      </c>
      <c r="C200" s="75"/>
      <c r="D200" s="58"/>
      <c r="E200" s="73">
        <f>ROUND('8-1-2022 Lg Grp (Print)'!E200*1.15,2)</f>
        <v>14.88</v>
      </c>
      <c r="F200" s="73">
        <f>ROUND('8-1-2022 Lg Grp (Print)'!F200*1.15,2)</f>
        <v>29.74</v>
      </c>
      <c r="G200" s="73">
        <f>ROUND('8-1-2022 Lg Grp (Print)'!G200*1.15,2)</f>
        <v>22.43</v>
      </c>
      <c r="H200" s="73">
        <f>ROUND('8-1-2022 Lg Grp (Print)'!H200*1.15,2)</f>
        <v>43.1</v>
      </c>
      <c r="I200" s="59"/>
      <c r="J200" s="73">
        <f>ROUND('8-1-2022 Lg Grp (Print)'!J200*1.15,2)</f>
        <v>13.26</v>
      </c>
      <c r="K200" s="73">
        <f>ROUND('8-1-2022 Lg Grp (Print)'!K200*1.15,2)</f>
        <v>26.51</v>
      </c>
      <c r="L200" s="73">
        <f>ROUND('8-1-2022 Lg Grp (Print)'!L200*1.15,2)</f>
        <v>19.989999999999998</v>
      </c>
      <c r="M200" s="73">
        <f>ROUND('8-1-2022 Lg Grp (Print)'!M200*1.15,2)</f>
        <v>38.42</v>
      </c>
      <c r="N200" s="59"/>
      <c r="O200" s="73">
        <f>ROUND('8-1-2022 Lg Grp (Print)'!O200*1.15,2)</f>
        <v>12.72</v>
      </c>
      <c r="P200" s="73">
        <f>ROUND('8-1-2022 Lg Grp (Print)'!P200*1.15,2)</f>
        <v>25.44</v>
      </c>
      <c r="Q200" s="73">
        <f>ROUND('8-1-2022 Lg Grp (Print)'!Q200*1.15,2)</f>
        <v>19.18</v>
      </c>
      <c r="R200" s="73">
        <f>ROUND('8-1-2022 Lg Grp (Print)'!R200*1.15,2)</f>
        <v>36.869999999999997</v>
      </c>
      <c r="S200" s="59"/>
      <c r="T200" s="73">
        <f>ROUND('8-1-2022 Lg Grp (Print)'!T200*1.15,2)</f>
        <v>11.36</v>
      </c>
      <c r="U200" s="73">
        <f>ROUND('8-1-2022 Lg Grp (Print)'!U200*1.15,2)</f>
        <v>22.68</v>
      </c>
      <c r="V200" s="73">
        <f>ROUND('8-1-2022 Lg Grp (Print)'!V200*1.15,2)</f>
        <v>17.11</v>
      </c>
      <c r="W200" s="73">
        <f>ROUND('8-1-2022 Lg Grp (Print)'!W200*1.15,2)</f>
        <v>32.869999999999997</v>
      </c>
      <c r="X200" s="78"/>
    </row>
    <row r="201" spans="2:24" x14ac:dyDescent="0.55000000000000004">
      <c r="B201" s="76" t="s">
        <v>59</v>
      </c>
      <c r="C201" s="77"/>
      <c r="D201" s="58"/>
      <c r="E201" s="73">
        <f>ROUND('8-1-2022 Lg Grp (Print)'!E201*1.15,2)</f>
        <v>15.69</v>
      </c>
      <c r="F201" s="73">
        <f>ROUND('8-1-2022 Lg Grp (Print)'!F201*1.15,2)</f>
        <v>31.3</v>
      </c>
      <c r="G201" s="73">
        <f>ROUND('8-1-2022 Lg Grp (Print)'!G201*1.15,2)</f>
        <v>23.61</v>
      </c>
      <c r="H201" s="73">
        <f>ROUND('8-1-2022 Lg Grp (Print)'!H201*1.15,2)</f>
        <v>45.38</v>
      </c>
      <c r="I201" s="59"/>
      <c r="J201" s="73">
        <f>ROUND('8-1-2022 Lg Grp (Print)'!J201*1.15,2)</f>
        <v>13.96</v>
      </c>
      <c r="K201" s="73">
        <f>ROUND('8-1-2022 Lg Grp (Print)'!K201*1.15,2)</f>
        <v>27.9</v>
      </c>
      <c r="L201" s="73">
        <f>ROUND('8-1-2022 Lg Grp (Print)'!L201*1.15,2)</f>
        <v>21.02</v>
      </c>
      <c r="M201" s="73">
        <f>ROUND('8-1-2022 Lg Grp (Print)'!M201*1.15,2)</f>
        <v>40.409999999999997</v>
      </c>
      <c r="N201" s="59"/>
      <c r="O201" s="73">
        <f>ROUND('8-1-2022 Lg Grp (Print)'!O201*1.15,2)</f>
        <v>13.41</v>
      </c>
      <c r="P201" s="73">
        <f>ROUND('8-1-2022 Lg Grp (Print)'!P201*1.15,2)</f>
        <v>26.76</v>
      </c>
      <c r="Q201" s="73">
        <f>ROUND('8-1-2022 Lg Grp (Print)'!Q201*1.15,2)</f>
        <v>20.18</v>
      </c>
      <c r="R201" s="73">
        <f>ROUND('8-1-2022 Lg Grp (Print)'!R201*1.15,2)</f>
        <v>38.79</v>
      </c>
      <c r="S201" s="59"/>
      <c r="T201" s="73">
        <f>ROUND('8-1-2022 Lg Grp (Print)'!T201*1.15,2)</f>
        <v>11.94</v>
      </c>
      <c r="U201" s="73">
        <f>ROUND('8-1-2022 Lg Grp (Print)'!U201*1.15,2)</f>
        <v>23.87</v>
      </c>
      <c r="V201" s="73">
        <f>ROUND('8-1-2022 Lg Grp (Print)'!V201*1.15,2)</f>
        <v>17.989999999999998</v>
      </c>
      <c r="W201" s="73">
        <f>ROUND('8-1-2022 Lg Grp (Print)'!W201*1.15,2)</f>
        <v>34.58</v>
      </c>
      <c r="X201" s="78"/>
    </row>
    <row r="202" spans="2:24" x14ac:dyDescent="0.55000000000000004">
      <c r="B202" s="58"/>
      <c r="C202" s="58"/>
      <c r="D202" s="58"/>
      <c r="E202" s="78"/>
      <c r="F202" s="78"/>
      <c r="G202" s="78"/>
      <c r="H202" s="78"/>
      <c r="I202" s="59"/>
      <c r="J202" s="78"/>
      <c r="K202" s="78"/>
      <c r="L202" s="78"/>
      <c r="M202" s="78"/>
      <c r="N202" s="59"/>
      <c r="O202" s="78"/>
      <c r="P202" s="78"/>
      <c r="Q202" s="78"/>
      <c r="R202" s="78"/>
      <c r="S202" s="59"/>
      <c r="T202" s="78"/>
      <c r="U202" s="78"/>
      <c r="V202" s="78"/>
      <c r="W202" s="78"/>
      <c r="X202" s="78"/>
    </row>
    <row r="203" spans="2:24" x14ac:dyDescent="0.55000000000000004">
      <c r="B203" s="74" t="s">
        <v>61</v>
      </c>
      <c r="C203" s="75"/>
      <c r="D203" s="58"/>
      <c r="E203" s="73">
        <f>ROUND('8-1-2022 Lg Grp (Print)'!E203*1.15,2)</f>
        <v>14.62</v>
      </c>
      <c r="F203" s="73">
        <f>ROUND('8-1-2022 Lg Grp (Print)'!F203*1.15,2)</f>
        <v>29.26</v>
      </c>
      <c r="G203" s="73">
        <f>ROUND('8-1-2022 Lg Grp (Print)'!G203*1.15,2)</f>
        <v>21.98</v>
      </c>
      <c r="H203" s="73">
        <f>ROUND('8-1-2022 Lg Grp (Print)'!H203*1.15,2)</f>
        <v>42.42</v>
      </c>
      <c r="I203" s="59"/>
      <c r="J203" s="73">
        <f>ROUND('8-1-2022 Lg Grp (Print)'!J203*1.15,2)</f>
        <v>13.02</v>
      </c>
      <c r="K203" s="73">
        <f>ROUND('8-1-2022 Lg Grp (Print)'!K203*1.15,2)</f>
        <v>26.07</v>
      </c>
      <c r="L203" s="73">
        <f>ROUND('8-1-2022 Lg Grp (Print)'!L203*1.15,2)</f>
        <v>19.57</v>
      </c>
      <c r="M203" s="73">
        <f>ROUND('8-1-2022 Lg Grp (Print)'!M203*1.15,2)</f>
        <v>37.799999999999997</v>
      </c>
      <c r="N203" s="59"/>
      <c r="O203" s="73">
        <f>ROUND('8-1-2022 Lg Grp (Print)'!O203*1.15,2)</f>
        <v>12.7</v>
      </c>
      <c r="P203" s="73">
        <f>ROUND('8-1-2022 Lg Grp (Print)'!P203*1.15,2)</f>
        <v>25.42</v>
      </c>
      <c r="Q203" s="73">
        <f>ROUND('8-1-2022 Lg Grp (Print)'!Q203*1.15,2)</f>
        <v>19.12</v>
      </c>
      <c r="R203" s="73">
        <f>ROUND('8-1-2022 Lg Grp (Print)'!R203*1.15,2)</f>
        <v>36.869999999999997</v>
      </c>
      <c r="S203" s="59"/>
      <c r="T203" s="73">
        <f>ROUND('8-1-2022 Lg Grp (Print)'!T203*1.15,2)</f>
        <v>11.5</v>
      </c>
      <c r="U203" s="73">
        <f>ROUND('8-1-2022 Lg Grp (Print)'!U203*1.15,2)</f>
        <v>22.97</v>
      </c>
      <c r="V203" s="73">
        <f>ROUND('8-1-2022 Lg Grp (Print)'!V203*1.15,2)</f>
        <v>17.28</v>
      </c>
      <c r="W203" s="73">
        <f>ROUND('8-1-2022 Lg Grp (Print)'!W203*1.15,2)</f>
        <v>33.29</v>
      </c>
      <c r="X203" s="78"/>
    </row>
    <row r="204" spans="2:24" x14ac:dyDescent="0.55000000000000004">
      <c r="B204" s="74" t="s">
        <v>62</v>
      </c>
      <c r="C204" s="75"/>
      <c r="D204" s="58"/>
      <c r="E204" s="73">
        <f>ROUND('8-1-2022 Lg Grp (Print)'!E204*1.15,2)</f>
        <v>15.43</v>
      </c>
      <c r="F204" s="73">
        <f>ROUND('8-1-2022 Lg Grp (Print)'!F204*1.15,2)</f>
        <v>30.88</v>
      </c>
      <c r="G204" s="73">
        <f>ROUND('8-1-2022 Lg Grp (Print)'!G204*1.15,2)</f>
        <v>23.2</v>
      </c>
      <c r="H204" s="73">
        <f>ROUND('8-1-2022 Lg Grp (Print)'!H204*1.15,2)</f>
        <v>44.78</v>
      </c>
      <c r="I204" s="59"/>
      <c r="J204" s="73">
        <f>ROUND('8-1-2022 Lg Grp (Print)'!J204*1.15,2)</f>
        <v>13.75</v>
      </c>
      <c r="K204" s="73">
        <f>ROUND('8-1-2022 Lg Grp (Print)'!K204*1.15,2)</f>
        <v>27.49</v>
      </c>
      <c r="L204" s="73">
        <f>ROUND('8-1-2022 Lg Grp (Print)'!L204*1.15,2)</f>
        <v>20.63</v>
      </c>
      <c r="M204" s="73">
        <f>ROUND('8-1-2022 Lg Grp (Print)'!M204*1.15,2)</f>
        <v>39.880000000000003</v>
      </c>
      <c r="N204" s="59"/>
      <c r="O204" s="73">
        <f>ROUND('8-1-2022 Lg Grp (Print)'!O204*1.15,2)</f>
        <v>13.42</v>
      </c>
      <c r="P204" s="73">
        <f>ROUND('8-1-2022 Lg Grp (Print)'!P204*1.15,2)</f>
        <v>26.8</v>
      </c>
      <c r="Q204" s="73">
        <f>ROUND('8-1-2022 Lg Grp (Print)'!Q204*1.15,2)</f>
        <v>20.149999999999999</v>
      </c>
      <c r="R204" s="73">
        <f>ROUND('8-1-2022 Lg Grp (Print)'!R204*1.15,2)</f>
        <v>38.880000000000003</v>
      </c>
      <c r="S204" s="59"/>
      <c r="T204" s="73">
        <f>ROUND('8-1-2022 Lg Grp (Print)'!T204*1.15,2)</f>
        <v>12.13</v>
      </c>
      <c r="U204" s="73">
        <f>ROUND('8-1-2022 Lg Grp (Print)'!U204*1.15,2)</f>
        <v>24.22</v>
      </c>
      <c r="V204" s="73">
        <f>ROUND('8-1-2022 Lg Grp (Print)'!V204*1.15,2)</f>
        <v>18.2</v>
      </c>
      <c r="W204" s="73">
        <f>ROUND('8-1-2022 Lg Grp (Print)'!W204*1.15,2)</f>
        <v>35.14</v>
      </c>
      <c r="X204" s="78"/>
    </row>
    <row r="205" spans="2:24" x14ac:dyDescent="0.55000000000000004">
      <c r="B205" s="74" t="s">
        <v>63</v>
      </c>
      <c r="C205" s="75"/>
      <c r="D205" s="58"/>
      <c r="E205" s="73">
        <f>ROUND('8-1-2022 Lg Grp (Print)'!E205*1.15,2)</f>
        <v>16.68</v>
      </c>
      <c r="F205" s="73">
        <f>ROUND('8-1-2022 Lg Grp (Print)'!F205*1.15,2)</f>
        <v>33.299999999999997</v>
      </c>
      <c r="G205" s="73">
        <f>ROUND('8-1-2022 Lg Grp (Print)'!G205*1.15,2)</f>
        <v>24.99</v>
      </c>
      <c r="H205" s="73">
        <f>ROUND('8-1-2022 Lg Grp (Print)'!H205*1.15,2)</f>
        <v>48.32</v>
      </c>
      <c r="I205" s="59"/>
      <c r="J205" s="73">
        <f>ROUND('8-1-2022 Lg Grp (Print)'!J205*1.15,2)</f>
        <v>14.82</v>
      </c>
      <c r="K205" s="73">
        <f>ROUND('8-1-2022 Lg Grp (Print)'!K205*1.15,2)</f>
        <v>29.66</v>
      </c>
      <c r="L205" s="73">
        <f>ROUND('8-1-2022 Lg Grp (Print)'!L205*1.15,2)</f>
        <v>22.26</v>
      </c>
      <c r="M205" s="73">
        <f>ROUND('8-1-2022 Lg Grp (Print)'!M205*1.15,2)</f>
        <v>43.03</v>
      </c>
      <c r="N205" s="59"/>
      <c r="O205" s="73">
        <f>ROUND('8-1-2022 Lg Grp (Print)'!O205*1.15,2)</f>
        <v>14.19</v>
      </c>
      <c r="P205" s="73">
        <f>ROUND('8-1-2022 Lg Grp (Print)'!P205*1.15,2)</f>
        <v>28.37</v>
      </c>
      <c r="Q205" s="73">
        <f>ROUND('8-1-2022 Lg Grp (Print)'!Q205*1.15,2)</f>
        <v>21.29</v>
      </c>
      <c r="R205" s="73">
        <f>ROUND('8-1-2022 Lg Grp (Print)'!R205*1.15,2)</f>
        <v>41.12</v>
      </c>
      <c r="S205" s="59"/>
      <c r="T205" s="73">
        <f>ROUND('8-1-2022 Lg Grp (Print)'!T205*1.15,2)</f>
        <v>12.64</v>
      </c>
      <c r="U205" s="73">
        <f>ROUND('8-1-2022 Lg Grp (Print)'!U205*1.15,2)</f>
        <v>25.28</v>
      </c>
      <c r="V205" s="73">
        <f>ROUND('8-1-2022 Lg Grp (Print)'!V205*1.15,2)</f>
        <v>18.940000000000001</v>
      </c>
      <c r="W205" s="73">
        <f>ROUND('8-1-2022 Lg Grp (Print)'!W205*1.15,2)</f>
        <v>36.67</v>
      </c>
      <c r="X205" s="78"/>
    </row>
    <row r="206" spans="2:24" x14ac:dyDescent="0.55000000000000004">
      <c r="B206" s="74" t="s">
        <v>64</v>
      </c>
      <c r="C206" s="75"/>
      <c r="D206" s="58"/>
      <c r="E206" s="73">
        <f>ROUND('8-1-2022 Lg Grp (Print)'!E206*1.15,2)</f>
        <v>18.07</v>
      </c>
      <c r="F206" s="73">
        <f>ROUND('8-1-2022 Lg Grp (Print)'!F206*1.15,2)</f>
        <v>36.11</v>
      </c>
      <c r="G206" s="73">
        <f>ROUND('8-1-2022 Lg Grp (Print)'!G206*1.15,2)</f>
        <v>27.09</v>
      </c>
      <c r="H206" s="73">
        <f>ROUND('8-1-2022 Lg Grp (Print)'!H206*1.15,2)</f>
        <v>52.39</v>
      </c>
      <c r="I206" s="59"/>
      <c r="J206" s="73">
        <f>ROUND('8-1-2022 Lg Grp (Print)'!J206*1.15,2)</f>
        <v>16.079999999999998</v>
      </c>
      <c r="K206" s="73">
        <f>ROUND('8-1-2022 Lg Grp (Print)'!K206*1.15,2)</f>
        <v>32.130000000000003</v>
      </c>
      <c r="L206" s="73">
        <f>ROUND('8-1-2022 Lg Grp (Print)'!L206*1.15,2)</f>
        <v>24.12</v>
      </c>
      <c r="M206" s="73">
        <f>ROUND('8-1-2022 Lg Grp (Print)'!M206*1.15,2)</f>
        <v>46.63</v>
      </c>
      <c r="N206" s="59"/>
      <c r="O206" s="73">
        <f>ROUND('8-1-2022 Lg Grp (Print)'!O206*1.15,2)</f>
        <v>15.39</v>
      </c>
      <c r="P206" s="73">
        <f>ROUND('8-1-2022 Lg Grp (Print)'!P206*1.15,2)</f>
        <v>30.75</v>
      </c>
      <c r="Q206" s="73">
        <f>ROUND('8-1-2022 Lg Grp (Print)'!Q206*1.15,2)</f>
        <v>23</v>
      </c>
      <c r="R206" s="73">
        <f>ROUND('8-1-2022 Lg Grp (Print)'!R206*1.15,2)</f>
        <v>44.55</v>
      </c>
      <c r="S206" s="59"/>
      <c r="T206" s="73">
        <f>ROUND('8-1-2022 Lg Grp (Print)'!T206*1.15,2)</f>
        <v>13.67</v>
      </c>
      <c r="U206" s="73">
        <f>ROUND('8-1-2022 Lg Grp (Print)'!U206*1.15,2)</f>
        <v>27.39</v>
      </c>
      <c r="V206" s="73">
        <f>ROUND('8-1-2022 Lg Grp (Print)'!V206*1.15,2)</f>
        <v>20.49</v>
      </c>
      <c r="W206" s="73">
        <f>ROUND('8-1-2022 Lg Grp (Print)'!W206*1.15,2)</f>
        <v>39.700000000000003</v>
      </c>
      <c r="X206" s="78"/>
    </row>
    <row r="207" spans="2:24" x14ac:dyDescent="0.55000000000000004">
      <c r="B207" s="76" t="s">
        <v>65</v>
      </c>
      <c r="C207" s="77"/>
      <c r="D207" s="58"/>
      <c r="E207" s="73">
        <f>ROUND('8-1-2022 Lg Grp (Print)'!E207*1.15,2)</f>
        <v>18.989999999999998</v>
      </c>
      <c r="F207" s="73">
        <f>ROUND('8-1-2022 Lg Grp (Print)'!F207*1.15,2)</f>
        <v>38</v>
      </c>
      <c r="G207" s="73">
        <f>ROUND('8-1-2022 Lg Grp (Print)'!G207*1.15,2)</f>
        <v>28.49</v>
      </c>
      <c r="H207" s="73">
        <f>ROUND('8-1-2022 Lg Grp (Print)'!H207*1.15,2)</f>
        <v>55.13</v>
      </c>
      <c r="I207" s="59"/>
      <c r="J207" s="73">
        <f>ROUND('8-1-2022 Lg Grp (Print)'!J207*1.15,2)</f>
        <v>16.91</v>
      </c>
      <c r="K207" s="73">
        <f>ROUND('8-1-2022 Lg Grp (Print)'!K207*1.15,2)</f>
        <v>33.79</v>
      </c>
      <c r="L207" s="73">
        <f>ROUND('8-1-2022 Lg Grp (Print)'!L207*1.15,2)</f>
        <v>25.33</v>
      </c>
      <c r="M207" s="73">
        <f>ROUND('8-1-2022 Lg Grp (Print)'!M207*1.15,2)</f>
        <v>49.06</v>
      </c>
      <c r="N207" s="59"/>
      <c r="O207" s="73">
        <f>ROUND('8-1-2022 Lg Grp (Print)'!O207*1.15,2)</f>
        <v>16.13</v>
      </c>
      <c r="P207" s="73">
        <f>ROUND('8-1-2022 Lg Grp (Print)'!P207*1.15,2)</f>
        <v>32.33</v>
      </c>
      <c r="Q207" s="73">
        <f>ROUND('8-1-2022 Lg Grp (Print)'!Q207*1.15,2)</f>
        <v>24.16</v>
      </c>
      <c r="R207" s="73">
        <f>ROUND('8-1-2022 Lg Grp (Print)'!R207*1.15,2)</f>
        <v>46.83</v>
      </c>
      <c r="S207" s="59"/>
      <c r="T207" s="73">
        <f>ROUND('8-1-2022 Lg Grp (Print)'!T207*1.15,2)</f>
        <v>14.39</v>
      </c>
      <c r="U207" s="73">
        <f>ROUND('8-1-2022 Lg Grp (Print)'!U207*1.15,2)</f>
        <v>28.77</v>
      </c>
      <c r="V207" s="73">
        <f>ROUND('8-1-2022 Lg Grp (Print)'!V207*1.15,2)</f>
        <v>21.51</v>
      </c>
      <c r="W207" s="73">
        <f>ROUND('8-1-2022 Lg Grp (Print)'!W207*1.15,2)</f>
        <v>41.71</v>
      </c>
      <c r="X207" s="78"/>
    </row>
    <row r="208" spans="2:24" x14ac:dyDescent="0.55000000000000004">
      <c r="B208" s="58"/>
      <c r="C208" s="58"/>
      <c r="D208" s="58"/>
      <c r="E208" s="78"/>
      <c r="F208" s="78"/>
      <c r="G208" s="78"/>
      <c r="H208" s="78"/>
      <c r="I208" s="59"/>
      <c r="J208" s="78"/>
      <c r="K208" s="78"/>
      <c r="L208" s="78"/>
      <c r="M208" s="78"/>
      <c r="N208" s="59"/>
      <c r="O208" s="78"/>
      <c r="P208" s="78"/>
      <c r="Q208" s="78"/>
      <c r="R208" s="78"/>
      <c r="S208" s="59"/>
      <c r="T208" s="78"/>
      <c r="U208" s="78"/>
      <c r="V208" s="78"/>
      <c r="W208" s="78"/>
      <c r="X208" s="78"/>
    </row>
    <row r="209" spans="2:24" x14ac:dyDescent="0.55000000000000004">
      <c r="B209" s="74" t="s">
        <v>67</v>
      </c>
      <c r="C209" s="75"/>
      <c r="D209" s="58"/>
      <c r="E209" s="73">
        <f>ROUND('8-1-2022 Lg Grp (Print)'!E209*1.15,2)</f>
        <v>16.8</v>
      </c>
      <c r="F209" s="73">
        <f>ROUND('8-1-2022 Lg Grp (Print)'!F209*1.15,2)</f>
        <v>33.61</v>
      </c>
      <c r="G209" s="73">
        <f>ROUND('8-1-2022 Lg Grp (Print)'!G209*1.15,2)</f>
        <v>25.17</v>
      </c>
      <c r="H209" s="73">
        <f>ROUND('8-1-2022 Lg Grp (Print)'!H209*1.15,2)</f>
        <v>48.73</v>
      </c>
      <c r="I209" s="59"/>
      <c r="J209" s="73">
        <f>ROUND('8-1-2022 Lg Grp (Print)'!J209*1.15,2)</f>
        <v>14.97</v>
      </c>
      <c r="K209" s="73">
        <f>ROUND('8-1-2022 Lg Grp (Print)'!K209*1.15,2)</f>
        <v>29.92</v>
      </c>
      <c r="L209" s="73">
        <f>ROUND('8-1-2022 Lg Grp (Print)'!L209*1.15,2)</f>
        <v>22.43</v>
      </c>
      <c r="M209" s="73">
        <f>ROUND('8-1-2022 Lg Grp (Print)'!M209*1.15,2)</f>
        <v>43.4</v>
      </c>
      <c r="N209" s="59"/>
      <c r="O209" s="73">
        <f>ROUND('8-1-2022 Lg Grp (Print)'!O209*1.15,2)</f>
        <v>14.58</v>
      </c>
      <c r="P209" s="73">
        <f>ROUND('8-1-2022 Lg Grp (Print)'!P209*1.15,2)</f>
        <v>29.12</v>
      </c>
      <c r="Q209" s="73">
        <f>ROUND('8-1-2022 Lg Grp (Print)'!Q209*1.15,2)</f>
        <v>21.87</v>
      </c>
      <c r="R209" s="73">
        <f>ROUND('8-1-2022 Lg Grp (Print)'!R209*1.15,2)</f>
        <v>42.23</v>
      </c>
      <c r="S209" s="59"/>
      <c r="T209" s="73">
        <f>ROUND('8-1-2022 Lg Grp (Print)'!T209*1.15,2)</f>
        <v>13.18</v>
      </c>
      <c r="U209" s="73">
        <f>ROUND('8-1-2022 Lg Grp (Print)'!U209*1.15,2)</f>
        <v>26.31</v>
      </c>
      <c r="V209" s="73">
        <f>ROUND('8-1-2022 Lg Grp (Print)'!V209*1.15,2)</f>
        <v>19.760000000000002</v>
      </c>
      <c r="W209" s="73">
        <f>ROUND('8-1-2022 Lg Grp (Print)'!W209*1.15,2)</f>
        <v>38.130000000000003</v>
      </c>
      <c r="X209" s="78"/>
    </row>
    <row r="210" spans="2:24" x14ac:dyDescent="0.55000000000000004">
      <c r="B210" s="74" t="s">
        <v>68</v>
      </c>
      <c r="C210" s="75"/>
      <c r="D210" s="58"/>
      <c r="E210" s="73">
        <f>ROUND('8-1-2022 Lg Grp (Print)'!E210*1.15,2)</f>
        <v>17.73</v>
      </c>
      <c r="F210" s="73">
        <f>ROUND('8-1-2022 Lg Grp (Print)'!F210*1.15,2)</f>
        <v>35.479999999999997</v>
      </c>
      <c r="G210" s="73">
        <f>ROUND('8-1-2022 Lg Grp (Print)'!G210*1.15,2)</f>
        <v>26.57</v>
      </c>
      <c r="H210" s="73">
        <f>ROUND('8-1-2022 Lg Grp (Print)'!H210*1.15,2)</f>
        <v>51.46</v>
      </c>
      <c r="I210" s="59"/>
      <c r="J210" s="73">
        <f>ROUND('8-1-2022 Lg Grp (Print)'!J210*1.15,2)</f>
        <v>15.8</v>
      </c>
      <c r="K210" s="73">
        <f>ROUND('8-1-2022 Lg Grp (Print)'!K210*1.15,2)</f>
        <v>31.57</v>
      </c>
      <c r="L210" s="73">
        <f>ROUND('8-1-2022 Lg Grp (Print)'!L210*1.15,2)</f>
        <v>23.67</v>
      </c>
      <c r="M210" s="73">
        <f>ROUND('8-1-2022 Lg Grp (Print)'!M210*1.15,2)</f>
        <v>45.8</v>
      </c>
      <c r="N210" s="59"/>
      <c r="O210" s="73">
        <f>ROUND('8-1-2022 Lg Grp (Print)'!O210*1.15,2)</f>
        <v>15.4</v>
      </c>
      <c r="P210" s="73">
        <f>ROUND('8-1-2022 Lg Grp (Print)'!P210*1.15,2)</f>
        <v>30.73</v>
      </c>
      <c r="Q210" s="73">
        <f>ROUND('8-1-2022 Lg Grp (Print)'!Q210*1.15,2)</f>
        <v>23.03</v>
      </c>
      <c r="R210" s="73">
        <f>ROUND('8-1-2022 Lg Grp (Print)'!R210*1.15,2)</f>
        <v>44.59</v>
      </c>
      <c r="S210" s="59"/>
      <c r="T210" s="73">
        <f>ROUND('8-1-2022 Lg Grp (Print)'!T210*1.15,2)</f>
        <v>13.89</v>
      </c>
      <c r="U210" s="73">
        <f>ROUND('8-1-2022 Lg Grp (Print)'!U210*1.15,2)</f>
        <v>27.76</v>
      </c>
      <c r="V210" s="73">
        <f>ROUND('8-1-2022 Lg Grp (Print)'!V210*1.15,2)</f>
        <v>20.8</v>
      </c>
      <c r="W210" s="73">
        <f>ROUND('8-1-2022 Lg Grp (Print)'!W210*1.15,2)</f>
        <v>40.24</v>
      </c>
      <c r="X210" s="78"/>
    </row>
    <row r="211" spans="2:24" x14ac:dyDescent="0.55000000000000004">
      <c r="B211" s="74" t="s">
        <v>69</v>
      </c>
      <c r="C211" s="75"/>
      <c r="D211" s="58"/>
      <c r="E211" s="73">
        <f>ROUND('8-1-2022 Lg Grp (Print)'!E211*1.15,2)</f>
        <v>19.14</v>
      </c>
      <c r="F211" s="73">
        <f>ROUND('8-1-2022 Lg Grp (Print)'!F211*1.15,2)</f>
        <v>38.26</v>
      </c>
      <c r="G211" s="73">
        <f>ROUND('8-1-2022 Lg Grp (Print)'!G211*1.15,2)</f>
        <v>28.66</v>
      </c>
      <c r="H211" s="73">
        <f>ROUND('8-1-2022 Lg Grp (Print)'!H211*1.15,2)</f>
        <v>55.52</v>
      </c>
      <c r="I211" s="59"/>
      <c r="J211" s="73">
        <f>ROUND('8-1-2022 Lg Grp (Print)'!J211*1.15,2)</f>
        <v>17.02</v>
      </c>
      <c r="K211" s="73">
        <f>ROUND('8-1-2022 Lg Grp (Print)'!K211*1.15,2)</f>
        <v>34.04</v>
      </c>
      <c r="L211" s="73">
        <f>ROUND('8-1-2022 Lg Grp (Print)'!L211*1.15,2)</f>
        <v>25.5</v>
      </c>
      <c r="M211" s="73">
        <f>ROUND('8-1-2022 Lg Grp (Print)'!M211*1.15,2)</f>
        <v>49.4</v>
      </c>
      <c r="N211" s="59"/>
      <c r="O211" s="73">
        <f>ROUND('8-1-2022 Lg Grp (Print)'!O211*1.15,2)</f>
        <v>16.27</v>
      </c>
      <c r="P211" s="73">
        <f>ROUND('8-1-2022 Lg Grp (Print)'!P211*1.15,2)</f>
        <v>32.51</v>
      </c>
      <c r="Q211" s="73">
        <f>ROUND('8-1-2022 Lg Grp (Print)'!Q211*1.15,2)</f>
        <v>24.31</v>
      </c>
      <c r="R211" s="73">
        <f>ROUND('8-1-2022 Lg Grp (Print)'!R211*1.15,2)</f>
        <v>47.13</v>
      </c>
      <c r="S211" s="59"/>
      <c r="T211" s="73">
        <f>ROUND('8-1-2022 Lg Grp (Print)'!T211*1.15,2)</f>
        <v>14.48</v>
      </c>
      <c r="U211" s="73">
        <f>ROUND('8-1-2022 Lg Grp (Print)'!U211*1.15,2)</f>
        <v>28.96</v>
      </c>
      <c r="V211" s="73">
        <f>ROUND('8-1-2022 Lg Grp (Print)'!V211*1.15,2)</f>
        <v>21.67</v>
      </c>
      <c r="W211" s="73">
        <f>ROUND('8-1-2022 Lg Grp (Print)'!W211*1.15,2)</f>
        <v>41.96</v>
      </c>
      <c r="X211" s="78"/>
    </row>
    <row r="212" spans="2:24" x14ac:dyDescent="0.55000000000000004">
      <c r="B212" s="74" t="s">
        <v>70</v>
      </c>
      <c r="C212" s="75"/>
      <c r="D212" s="58"/>
      <c r="E212" s="73">
        <f>ROUND('8-1-2022 Lg Grp (Print)'!E212*1.15,2)</f>
        <v>20.73</v>
      </c>
      <c r="F212" s="73">
        <f>ROUND('8-1-2022 Lg Grp (Print)'!F212*1.15,2)</f>
        <v>41.47</v>
      </c>
      <c r="G212" s="73">
        <f>ROUND('8-1-2022 Lg Grp (Print)'!G212*1.15,2)</f>
        <v>31.06</v>
      </c>
      <c r="H212" s="73">
        <f>ROUND('8-1-2022 Lg Grp (Print)'!H212*1.15,2)</f>
        <v>60.19</v>
      </c>
      <c r="I212" s="59"/>
      <c r="J212" s="73">
        <f>ROUND('8-1-2022 Lg Grp (Print)'!J212*1.15,2)</f>
        <v>18.46</v>
      </c>
      <c r="K212" s="73">
        <f>ROUND('8-1-2022 Lg Grp (Print)'!K212*1.15,2)</f>
        <v>36.880000000000003</v>
      </c>
      <c r="L212" s="73">
        <f>ROUND('8-1-2022 Lg Grp (Print)'!L212*1.15,2)</f>
        <v>27.6</v>
      </c>
      <c r="M212" s="73">
        <f>ROUND('8-1-2022 Lg Grp (Print)'!M212*1.15,2)</f>
        <v>53.53</v>
      </c>
      <c r="N212" s="59"/>
      <c r="O212" s="73">
        <f>ROUND('8-1-2022 Lg Grp (Print)'!O212*1.15,2)</f>
        <v>17.600000000000001</v>
      </c>
      <c r="P212" s="73">
        <f>ROUND('8-1-2022 Lg Grp (Print)'!P212*1.15,2)</f>
        <v>35.21</v>
      </c>
      <c r="Q212" s="73">
        <f>ROUND('8-1-2022 Lg Grp (Print)'!Q212*1.15,2)</f>
        <v>26.29</v>
      </c>
      <c r="R212" s="73">
        <f>ROUND('8-1-2022 Lg Grp (Print)'!R212*1.15,2)</f>
        <v>51.07</v>
      </c>
      <c r="S212" s="59"/>
      <c r="T212" s="73">
        <f>ROUND('8-1-2022 Lg Grp (Print)'!T212*1.15,2)</f>
        <v>15.66</v>
      </c>
      <c r="U212" s="73">
        <f>ROUND('8-1-2022 Lg Grp (Print)'!U212*1.15,2)</f>
        <v>31.36</v>
      </c>
      <c r="V212" s="73">
        <f>ROUND('8-1-2022 Lg Grp (Print)'!V212*1.15,2)</f>
        <v>23.39</v>
      </c>
      <c r="W212" s="73">
        <f>ROUND('8-1-2022 Lg Grp (Print)'!W212*1.15,2)</f>
        <v>45.43</v>
      </c>
      <c r="X212" s="78"/>
    </row>
    <row r="213" spans="2:24" x14ac:dyDescent="0.55000000000000004">
      <c r="B213" s="76" t="s">
        <v>71</v>
      </c>
      <c r="C213" s="77"/>
      <c r="D213" s="58"/>
      <c r="E213" s="73">
        <f>ROUND('8-1-2022 Lg Grp (Print)'!E213*1.15,2)</f>
        <v>21.79</v>
      </c>
      <c r="F213" s="73">
        <f>ROUND('8-1-2022 Lg Grp (Print)'!F213*1.15,2)</f>
        <v>43.6</v>
      </c>
      <c r="G213" s="73">
        <f>ROUND('8-1-2022 Lg Grp (Print)'!G213*1.15,2)</f>
        <v>32.64</v>
      </c>
      <c r="H213" s="73">
        <f>ROUND('8-1-2022 Lg Grp (Print)'!H213*1.15,2)</f>
        <v>63.31</v>
      </c>
      <c r="I213" s="59"/>
      <c r="J213" s="73">
        <f>ROUND('8-1-2022 Lg Grp (Print)'!J213*1.15,2)</f>
        <v>19.39</v>
      </c>
      <c r="K213" s="73">
        <f>ROUND('8-1-2022 Lg Grp (Print)'!K213*1.15,2)</f>
        <v>38.78</v>
      </c>
      <c r="L213" s="73">
        <f>ROUND('8-1-2022 Lg Grp (Print)'!L213*1.15,2)</f>
        <v>29</v>
      </c>
      <c r="M213" s="73">
        <f>ROUND('8-1-2022 Lg Grp (Print)'!M213*1.15,2)</f>
        <v>56.28</v>
      </c>
      <c r="N213" s="59"/>
      <c r="O213" s="73">
        <f>ROUND('8-1-2022 Lg Grp (Print)'!O213*1.15,2)</f>
        <v>18.489999999999998</v>
      </c>
      <c r="P213" s="73">
        <f>ROUND('8-1-2022 Lg Grp (Print)'!P213*1.15,2)</f>
        <v>37.03</v>
      </c>
      <c r="Q213" s="73">
        <f>ROUND('8-1-2022 Lg Grp (Print)'!Q213*1.15,2)</f>
        <v>27.59</v>
      </c>
      <c r="R213" s="73">
        <f>ROUND('8-1-2022 Lg Grp (Print)'!R213*1.15,2)</f>
        <v>53.66</v>
      </c>
      <c r="S213" s="59"/>
      <c r="T213" s="73">
        <f>ROUND('8-1-2022 Lg Grp (Print)'!T213*1.15,2)</f>
        <v>16.45</v>
      </c>
      <c r="U213" s="73">
        <f>ROUND('8-1-2022 Lg Grp (Print)'!U213*1.15,2)</f>
        <v>32.97</v>
      </c>
      <c r="V213" s="73">
        <f>ROUND('8-1-2022 Lg Grp (Print)'!V213*1.15,2)</f>
        <v>24.56</v>
      </c>
      <c r="W213" s="73">
        <f>ROUND('8-1-2022 Lg Grp (Print)'!W213*1.15,2)</f>
        <v>47.78</v>
      </c>
      <c r="X213" s="78"/>
    </row>
    <row r="214" spans="2:24" x14ac:dyDescent="0.55000000000000004">
      <c r="B214" t="s">
        <v>85</v>
      </c>
    </row>
  </sheetData>
  <sheetProtection algorithmName="SHA-512" hashValue="7N3+LZk9rBDqqnE3eNNjWmXGsjbWh1ErEeqjoWM7iKFTi7sx71cK5avhuhd4tuJqGKP+n3w7Qv0FzdZxV/xSeA==" saltValue="77ykqbtm/LEdreMYXJvJ3g==" spinCount="100000" sheet="1" selectLockedCells="1" selectUnlockedCells="1"/>
  <mergeCells count="65">
    <mergeCell ref="B7:C7"/>
    <mergeCell ref="B2:W2"/>
    <mergeCell ref="B3:W3"/>
    <mergeCell ref="E4:M4"/>
    <mergeCell ref="O4:W4"/>
    <mergeCell ref="E5:M5"/>
    <mergeCell ref="O5:W5"/>
    <mergeCell ref="B6:C6"/>
    <mergeCell ref="E6:H6"/>
    <mergeCell ref="J6:M6"/>
    <mergeCell ref="O6:R6"/>
    <mergeCell ref="T6:W6"/>
    <mergeCell ref="B52:C52"/>
    <mergeCell ref="B8:C8"/>
    <mergeCell ref="B47:W47"/>
    <mergeCell ref="B48:W48"/>
    <mergeCell ref="E49:M49"/>
    <mergeCell ref="O49:W49"/>
    <mergeCell ref="E50:M50"/>
    <mergeCell ref="O50:W50"/>
    <mergeCell ref="B51:C51"/>
    <mergeCell ref="E51:H51"/>
    <mergeCell ref="J51:M51"/>
    <mergeCell ref="O51:R51"/>
    <mergeCell ref="T51:W51"/>
    <mergeCell ref="B97:C97"/>
    <mergeCell ref="B53:C53"/>
    <mergeCell ref="B92:W92"/>
    <mergeCell ref="B93:W93"/>
    <mergeCell ref="E94:M94"/>
    <mergeCell ref="O94:W94"/>
    <mergeCell ref="E95:M95"/>
    <mergeCell ref="O95:W95"/>
    <mergeCell ref="B96:C96"/>
    <mergeCell ref="E96:H96"/>
    <mergeCell ref="J96:M96"/>
    <mergeCell ref="O96:R96"/>
    <mergeCell ref="T96:W96"/>
    <mergeCell ref="B142:C142"/>
    <mergeCell ref="B98:C98"/>
    <mergeCell ref="B137:W137"/>
    <mergeCell ref="B138:W138"/>
    <mergeCell ref="E139:M139"/>
    <mergeCell ref="O139:W139"/>
    <mergeCell ref="E140:M140"/>
    <mergeCell ref="O140:W140"/>
    <mergeCell ref="B141:C141"/>
    <mergeCell ref="E141:H141"/>
    <mergeCell ref="J141:M141"/>
    <mergeCell ref="O141:R141"/>
    <mergeCell ref="T141:W141"/>
    <mergeCell ref="T181:W181"/>
    <mergeCell ref="B182:C182"/>
    <mergeCell ref="B143:C143"/>
    <mergeCell ref="B177:W177"/>
    <mergeCell ref="B178:W178"/>
    <mergeCell ref="E179:M179"/>
    <mergeCell ref="O179:W179"/>
    <mergeCell ref="E180:M180"/>
    <mergeCell ref="O180:W180"/>
    <mergeCell ref="B183:C183"/>
    <mergeCell ref="B181:C181"/>
    <mergeCell ref="E181:H181"/>
    <mergeCell ref="J181:M181"/>
    <mergeCell ref="O181:R181"/>
  </mergeCells>
  <printOptions horizontalCentered="1" verticalCentered="1"/>
  <pageMargins left="0.25" right="0.25" top="0.25" bottom="0.5" header="0.3" footer="0.3"/>
  <pageSetup scale="76" fitToHeight="5" orientation="landscape" r:id="rId1"/>
  <headerFooter>
    <oddFooter>&amp;L&amp;F, &amp;A&amp;RPage &amp;P of &amp;N</oddFooter>
  </headerFooter>
  <rowBreaks count="4" manualBreakCount="4">
    <brk id="45" max="16383" man="1"/>
    <brk id="90" max="16383" man="1"/>
    <brk id="135" max="16383" man="1"/>
    <brk id="17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1411-63C9-4FD2-91D7-551BBB09D27E}">
  <dimension ref="B1:Y214"/>
  <sheetViews>
    <sheetView zoomScaleNormal="100" zoomScaleSheetLayoutView="100" workbookViewId="0">
      <selection activeCell="E10" sqref="E10"/>
    </sheetView>
  </sheetViews>
  <sheetFormatPr defaultRowHeight="14.4" x14ac:dyDescent="0.55000000000000004"/>
  <cols>
    <col min="1" max="1" width="1.41796875" customWidth="1"/>
    <col min="4" max="4" width="2.68359375" customWidth="1"/>
    <col min="9" max="9" width="2.68359375" customWidth="1"/>
    <col min="14" max="14" width="2.68359375" customWidth="1"/>
    <col min="19" max="19" width="2.68359375" customWidth="1"/>
    <col min="24" max="24" width="1.41796875" style="58" customWidth="1"/>
    <col min="25" max="25" width="1.41796875" customWidth="1"/>
  </cols>
  <sheetData>
    <row r="1" spans="2:24" x14ac:dyDescent="0.55000000000000004">
      <c r="B1" s="121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3"/>
    </row>
    <row r="2" spans="2:24" ht="20.399999999999999" x14ac:dyDescent="0.75">
      <c r="B2" s="194" t="s">
        <v>99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6"/>
      <c r="X2" s="87"/>
    </row>
    <row r="3" spans="2:24" x14ac:dyDescent="0.55000000000000004">
      <c r="B3" s="197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9"/>
      <c r="X3" s="88"/>
    </row>
    <row r="4" spans="2:24" ht="20.399999999999999" x14ac:dyDescent="0.55000000000000004">
      <c r="B4" s="56"/>
      <c r="C4" s="57"/>
      <c r="D4" s="58"/>
      <c r="E4" s="190" t="s">
        <v>36</v>
      </c>
      <c r="F4" s="191"/>
      <c r="G4" s="191"/>
      <c r="H4" s="191"/>
      <c r="I4" s="191"/>
      <c r="J4" s="191"/>
      <c r="K4" s="191"/>
      <c r="L4" s="191"/>
      <c r="M4" s="192"/>
      <c r="N4" s="59"/>
      <c r="O4" s="190" t="s">
        <v>37</v>
      </c>
      <c r="P4" s="191"/>
      <c r="Q4" s="191"/>
      <c r="R4" s="191"/>
      <c r="S4" s="191"/>
      <c r="T4" s="191"/>
      <c r="U4" s="191"/>
      <c r="V4" s="191"/>
      <c r="W4" s="192"/>
      <c r="X4" s="90"/>
    </row>
    <row r="5" spans="2:24" ht="18.3" x14ac:dyDescent="0.55000000000000004">
      <c r="B5" s="60"/>
      <c r="C5" s="61"/>
      <c r="D5" s="58"/>
      <c r="E5" s="187" t="s">
        <v>38</v>
      </c>
      <c r="F5" s="188"/>
      <c r="G5" s="188"/>
      <c r="H5" s="188"/>
      <c r="I5" s="188"/>
      <c r="J5" s="188"/>
      <c r="K5" s="188"/>
      <c r="L5" s="188"/>
      <c r="M5" s="189"/>
      <c r="N5" s="59"/>
      <c r="O5" s="187" t="s">
        <v>39</v>
      </c>
      <c r="P5" s="188"/>
      <c r="Q5" s="188"/>
      <c r="R5" s="188"/>
      <c r="S5" s="188"/>
      <c r="T5" s="188"/>
      <c r="U5" s="188"/>
      <c r="V5" s="188"/>
      <c r="W5" s="189"/>
      <c r="X5" s="83"/>
    </row>
    <row r="6" spans="2:24" ht="15.6" x14ac:dyDescent="0.55000000000000004">
      <c r="B6" s="163" t="s">
        <v>86</v>
      </c>
      <c r="C6" s="164"/>
      <c r="D6" s="58"/>
      <c r="E6" s="193" t="s">
        <v>45</v>
      </c>
      <c r="F6" s="171"/>
      <c r="G6" s="171"/>
      <c r="H6" s="172"/>
      <c r="I6" s="62"/>
      <c r="J6" s="173" t="s">
        <v>46</v>
      </c>
      <c r="K6" s="174"/>
      <c r="L6" s="174"/>
      <c r="M6" s="175"/>
      <c r="N6" s="62"/>
      <c r="O6" s="170" t="s">
        <v>45</v>
      </c>
      <c r="P6" s="171"/>
      <c r="Q6" s="171"/>
      <c r="R6" s="172"/>
      <c r="S6" s="62"/>
      <c r="T6" s="173" t="s">
        <v>46</v>
      </c>
      <c r="U6" s="174"/>
      <c r="V6" s="174"/>
      <c r="W6" s="175"/>
      <c r="X6" s="84"/>
    </row>
    <row r="7" spans="2:24" ht="15.6" x14ac:dyDescent="0.55000000000000004">
      <c r="B7" s="176">
        <v>45139</v>
      </c>
      <c r="C7" s="177"/>
      <c r="D7" s="58"/>
      <c r="E7" s="63" t="s">
        <v>12</v>
      </c>
      <c r="F7" s="64" t="s">
        <v>12</v>
      </c>
      <c r="G7" s="63" t="s">
        <v>12</v>
      </c>
      <c r="H7" s="63" t="s">
        <v>12</v>
      </c>
      <c r="I7" s="62"/>
      <c r="J7" s="63" t="s">
        <v>12</v>
      </c>
      <c r="K7" s="63" t="s">
        <v>12</v>
      </c>
      <c r="L7" s="63" t="s">
        <v>12</v>
      </c>
      <c r="M7" s="64" t="s">
        <v>12</v>
      </c>
      <c r="N7" s="62"/>
      <c r="O7" s="63" t="s">
        <v>12</v>
      </c>
      <c r="P7" s="63" t="s">
        <v>12</v>
      </c>
      <c r="Q7" s="63" t="s">
        <v>12</v>
      </c>
      <c r="R7" s="63" t="s">
        <v>12</v>
      </c>
      <c r="S7" s="62"/>
      <c r="T7" s="63" t="s">
        <v>12</v>
      </c>
      <c r="U7" s="63" t="s">
        <v>12</v>
      </c>
      <c r="V7" s="63" t="s">
        <v>12</v>
      </c>
      <c r="W7" s="64" t="s">
        <v>12</v>
      </c>
      <c r="X7" s="85"/>
    </row>
    <row r="8" spans="2:24" ht="18.3" x14ac:dyDescent="0.55000000000000004">
      <c r="B8" s="168" t="s">
        <v>13</v>
      </c>
      <c r="C8" s="169"/>
      <c r="D8" s="58"/>
      <c r="E8" s="65" t="s">
        <v>47</v>
      </c>
      <c r="F8" s="66" t="s">
        <v>14</v>
      </c>
      <c r="G8" s="67" t="s">
        <v>15</v>
      </c>
      <c r="H8" s="67" t="s">
        <v>16</v>
      </c>
      <c r="I8" s="62"/>
      <c r="J8" s="65" t="s">
        <v>47</v>
      </c>
      <c r="K8" s="67" t="s">
        <v>14</v>
      </c>
      <c r="L8" s="67" t="s">
        <v>15</v>
      </c>
      <c r="M8" s="66" t="s">
        <v>16</v>
      </c>
      <c r="N8" s="62"/>
      <c r="O8" s="65" t="s">
        <v>47</v>
      </c>
      <c r="P8" s="67" t="s">
        <v>14</v>
      </c>
      <c r="Q8" s="67" t="s">
        <v>15</v>
      </c>
      <c r="R8" s="67" t="s">
        <v>16</v>
      </c>
      <c r="S8" s="62"/>
      <c r="T8" s="65" t="s">
        <v>47</v>
      </c>
      <c r="U8" s="67" t="s">
        <v>14</v>
      </c>
      <c r="V8" s="67" t="s">
        <v>15</v>
      </c>
      <c r="W8" s="66" t="s">
        <v>16</v>
      </c>
      <c r="X8" s="86"/>
    </row>
    <row r="9" spans="2:24" x14ac:dyDescent="0.55000000000000004">
      <c r="B9" s="58"/>
      <c r="C9" s="68"/>
      <c r="D9" s="68"/>
      <c r="E9" s="59"/>
      <c r="F9" s="59"/>
      <c r="G9" s="59"/>
      <c r="H9" s="59"/>
      <c r="I9" s="59"/>
      <c r="J9" s="69"/>
      <c r="K9" s="70"/>
      <c r="L9" s="70"/>
      <c r="M9" s="70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2:24" x14ac:dyDescent="0.55000000000000004">
      <c r="B10" s="71" t="s">
        <v>48</v>
      </c>
      <c r="C10" s="72"/>
      <c r="D10" s="58"/>
      <c r="E10" s="73">
        <v>2.59</v>
      </c>
      <c r="F10" s="73">
        <v>5.2</v>
      </c>
      <c r="G10" s="73">
        <v>4.04</v>
      </c>
      <c r="H10" s="73">
        <v>7.53</v>
      </c>
      <c r="I10" s="59"/>
      <c r="J10" s="73">
        <v>2.46</v>
      </c>
      <c r="K10" s="73">
        <v>4.9400000000000004</v>
      </c>
      <c r="L10" s="73">
        <v>3.81</v>
      </c>
      <c r="M10" s="73">
        <v>7.17</v>
      </c>
      <c r="N10" s="59"/>
      <c r="O10" s="73">
        <v>2.39</v>
      </c>
      <c r="P10" s="73">
        <v>4.78</v>
      </c>
      <c r="Q10" s="73">
        <v>3.71</v>
      </c>
      <c r="R10" s="73">
        <v>6.93</v>
      </c>
      <c r="S10" s="59"/>
      <c r="T10" s="73">
        <v>2.2599999999999998</v>
      </c>
      <c r="U10" s="73">
        <v>4.55</v>
      </c>
      <c r="V10" s="73">
        <v>3.51</v>
      </c>
      <c r="W10" s="73">
        <v>6.58</v>
      </c>
      <c r="X10" s="78"/>
    </row>
    <row r="11" spans="2:24" x14ac:dyDescent="0.55000000000000004">
      <c r="B11" s="74" t="s">
        <v>6</v>
      </c>
      <c r="C11" s="75"/>
      <c r="D11" s="58"/>
      <c r="E11" s="73">
        <v>2.79</v>
      </c>
      <c r="F11" s="73">
        <v>5.56</v>
      </c>
      <c r="G11" s="73">
        <v>4.29</v>
      </c>
      <c r="H11" s="73">
        <v>8.07</v>
      </c>
      <c r="I11" s="59"/>
      <c r="J11" s="73">
        <v>2.63</v>
      </c>
      <c r="K11" s="73">
        <v>5.28</v>
      </c>
      <c r="L11" s="73">
        <v>4.08</v>
      </c>
      <c r="M11" s="73">
        <v>7.66</v>
      </c>
      <c r="N11" s="59"/>
      <c r="O11" s="73">
        <v>2.58</v>
      </c>
      <c r="P11" s="73">
        <v>5.0999999999999996</v>
      </c>
      <c r="Q11" s="73">
        <v>3.96</v>
      </c>
      <c r="R11" s="73">
        <v>7.42</v>
      </c>
      <c r="S11" s="59"/>
      <c r="T11" s="73">
        <v>2.42</v>
      </c>
      <c r="U11" s="73">
        <v>4.87</v>
      </c>
      <c r="V11" s="73">
        <v>3.76</v>
      </c>
      <c r="W11" s="73">
        <v>7.04</v>
      </c>
      <c r="X11" s="78"/>
    </row>
    <row r="12" spans="2:24" x14ac:dyDescent="0.55000000000000004">
      <c r="B12" s="74" t="s">
        <v>49</v>
      </c>
      <c r="C12" s="75"/>
      <c r="D12" s="58"/>
      <c r="E12" s="73">
        <v>2.96</v>
      </c>
      <c r="F12" s="73">
        <v>5.91</v>
      </c>
      <c r="G12" s="73">
        <v>4.57</v>
      </c>
      <c r="H12" s="73">
        <v>8.58</v>
      </c>
      <c r="I12" s="59"/>
      <c r="J12" s="73">
        <v>2.81</v>
      </c>
      <c r="K12" s="73">
        <v>5.63</v>
      </c>
      <c r="L12" s="73">
        <v>4.3600000000000003</v>
      </c>
      <c r="M12" s="73">
        <v>8.16</v>
      </c>
      <c r="N12" s="59"/>
      <c r="O12" s="73">
        <v>2.73</v>
      </c>
      <c r="P12" s="73">
        <v>5.44</v>
      </c>
      <c r="Q12" s="73">
        <v>4.2</v>
      </c>
      <c r="R12" s="73">
        <v>7.88</v>
      </c>
      <c r="S12" s="59"/>
      <c r="T12" s="73">
        <v>2.59</v>
      </c>
      <c r="U12" s="73">
        <v>5.19</v>
      </c>
      <c r="V12" s="73">
        <v>4</v>
      </c>
      <c r="W12" s="73">
        <v>7.5</v>
      </c>
      <c r="X12" s="78"/>
    </row>
    <row r="13" spans="2:24" x14ac:dyDescent="0.55000000000000004">
      <c r="B13" s="74" t="s">
        <v>7</v>
      </c>
      <c r="C13" s="75"/>
      <c r="D13" s="58"/>
      <c r="E13" s="73">
        <v>3.24</v>
      </c>
      <c r="F13" s="73">
        <v>6.46</v>
      </c>
      <c r="G13" s="73">
        <v>4.99</v>
      </c>
      <c r="H13" s="73">
        <v>9.3699999999999992</v>
      </c>
      <c r="I13" s="59"/>
      <c r="J13" s="73">
        <v>3.07</v>
      </c>
      <c r="K13" s="73">
        <v>6.13</v>
      </c>
      <c r="L13" s="73">
        <v>4.71</v>
      </c>
      <c r="M13" s="73">
        <v>8.8800000000000008</v>
      </c>
      <c r="N13" s="59"/>
      <c r="O13" s="73">
        <v>2.97</v>
      </c>
      <c r="P13" s="73">
        <v>5.95</v>
      </c>
      <c r="Q13" s="73">
        <v>4.59</v>
      </c>
      <c r="R13" s="73">
        <v>8.6199999999999992</v>
      </c>
      <c r="S13" s="59"/>
      <c r="T13" s="73">
        <v>2.81</v>
      </c>
      <c r="U13" s="73">
        <v>5.64</v>
      </c>
      <c r="V13" s="73">
        <v>4.3499999999999996</v>
      </c>
      <c r="W13" s="73">
        <v>8.17</v>
      </c>
      <c r="X13" s="78"/>
    </row>
    <row r="14" spans="2:24" x14ac:dyDescent="0.55000000000000004">
      <c r="B14" s="74" t="s">
        <v>50</v>
      </c>
      <c r="C14" s="75"/>
      <c r="D14" s="58"/>
      <c r="E14" s="73">
        <v>3.56</v>
      </c>
      <c r="F14" s="73">
        <v>7.07</v>
      </c>
      <c r="G14" s="73">
        <v>5.43</v>
      </c>
      <c r="H14" s="73">
        <v>10.26</v>
      </c>
      <c r="I14" s="59"/>
      <c r="J14" s="73">
        <v>3.38</v>
      </c>
      <c r="K14" s="73">
        <v>6.71</v>
      </c>
      <c r="L14" s="73">
        <v>5.19</v>
      </c>
      <c r="M14" s="73">
        <v>9.73</v>
      </c>
      <c r="N14" s="59"/>
      <c r="O14" s="73">
        <v>3.26</v>
      </c>
      <c r="P14" s="73">
        <v>6.51</v>
      </c>
      <c r="Q14" s="73">
        <v>5.01</v>
      </c>
      <c r="R14" s="73">
        <v>9.44</v>
      </c>
      <c r="S14" s="59"/>
      <c r="T14" s="73">
        <v>3.09</v>
      </c>
      <c r="U14" s="73">
        <v>6.19</v>
      </c>
      <c r="V14" s="73">
        <v>4.76</v>
      </c>
      <c r="W14" s="73">
        <v>8.9700000000000006</v>
      </c>
      <c r="X14" s="78"/>
    </row>
    <row r="15" spans="2:24" x14ac:dyDescent="0.55000000000000004">
      <c r="B15" s="76" t="s">
        <v>51</v>
      </c>
      <c r="C15" s="77"/>
      <c r="D15" s="58"/>
      <c r="E15" s="73">
        <v>3.76</v>
      </c>
      <c r="F15" s="73">
        <v>7.52</v>
      </c>
      <c r="G15" s="73">
        <v>5.75</v>
      </c>
      <c r="H15" s="73">
        <v>10.85</v>
      </c>
      <c r="I15" s="59"/>
      <c r="J15" s="73">
        <v>3.57</v>
      </c>
      <c r="K15" s="73">
        <v>7.14</v>
      </c>
      <c r="L15" s="73">
        <v>5.47</v>
      </c>
      <c r="M15" s="73">
        <v>10.31</v>
      </c>
      <c r="N15" s="59"/>
      <c r="O15" s="73">
        <v>3.45</v>
      </c>
      <c r="P15" s="73">
        <v>6.91</v>
      </c>
      <c r="Q15" s="73">
        <v>5.28</v>
      </c>
      <c r="R15" s="73">
        <v>9.98</v>
      </c>
      <c r="S15" s="59"/>
      <c r="T15" s="73">
        <v>3.27</v>
      </c>
      <c r="U15" s="73">
        <v>6.57</v>
      </c>
      <c r="V15" s="73">
        <v>5.03</v>
      </c>
      <c r="W15" s="73">
        <v>9.48</v>
      </c>
      <c r="X15" s="78"/>
    </row>
    <row r="16" spans="2:24" x14ac:dyDescent="0.55000000000000004">
      <c r="B16" s="58"/>
      <c r="C16" s="58"/>
      <c r="D16" s="58"/>
      <c r="E16" s="78"/>
      <c r="F16" s="78"/>
      <c r="G16" s="78"/>
      <c r="H16" s="78"/>
      <c r="I16" s="59"/>
      <c r="J16" s="78"/>
      <c r="K16" s="78"/>
      <c r="L16" s="78"/>
      <c r="M16" s="78"/>
      <c r="N16" s="59"/>
      <c r="O16" s="78"/>
      <c r="P16" s="78"/>
      <c r="Q16" s="78"/>
      <c r="R16" s="78"/>
      <c r="S16" s="59"/>
      <c r="T16" s="78"/>
      <c r="U16" s="78"/>
      <c r="V16" s="78"/>
      <c r="W16" s="78"/>
      <c r="X16" s="78"/>
    </row>
    <row r="17" spans="2:24" x14ac:dyDescent="0.55000000000000004">
      <c r="B17" s="71" t="s">
        <v>52</v>
      </c>
      <c r="C17" s="72"/>
      <c r="D17" s="58"/>
      <c r="E17" s="73">
        <v>3.07</v>
      </c>
      <c r="F17" s="73">
        <v>6.16</v>
      </c>
      <c r="G17" s="73">
        <v>4.78</v>
      </c>
      <c r="H17" s="73">
        <v>8.92</v>
      </c>
      <c r="I17" s="59"/>
      <c r="J17" s="73">
        <v>2.9</v>
      </c>
      <c r="K17" s="73">
        <v>5.84</v>
      </c>
      <c r="L17" s="73">
        <v>4.54</v>
      </c>
      <c r="M17" s="73">
        <v>8.49</v>
      </c>
      <c r="N17" s="59"/>
      <c r="O17" s="73">
        <v>2.81</v>
      </c>
      <c r="P17" s="73">
        <v>5.66</v>
      </c>
      <c r="Q17" s="73">
        <v>4.41</v>
      </c>
      <c r="R17" s="73">
        <v>8.2100000000000009</v>
      </c>
      <c r="S17" s="59"/>
      <c r="T17" s="73">
        <v>2.66</v>
      </c>
      <c r="U17" s="73">
        <v>5.37</v>
      </c>
      <c r="V17" s="73">
        <v>4.17</v>
      </c>
      <c r="W17" s="73">
        <v>7.81</v>
      </c>
      <c r="X17" s="78"/>
    </row>
    <row r="18" spans="2:24" x14ac:dyDescent="0.55000000000000004">
      <c r="B18" s="74" t="s">
        <v>8</v>
      </c>
      <c r="C18" s="75"/>
      <c r="D18" s="58"/>
      <c r="E18" s="73">
        <v>3.26</v>
      </c>
      <c r="F18" s="73">
        <v>6.56</v>
      </c>
      <c r="G18" s="73">
        <v>5.0599999999999996</v>
      </c>
      <c r="H18" s="73">
        <v>9.48</v>
      </c>
      <c r="I18" s="59"/>
      <c r="J18" s="73">
        <v>3.11</v>
      </c>
      <c r="K18" s="73">
        <v>6.22</v>
      </c>
      <c r="L18" s="73">
        <v>4.8099999999999996</v>
      </c>
      <c r="M18" s="73">
        <v>9</v>
      </c>
      <c r="N18" s="59"/>
      <c r="O18" s="73">
        <v>2.99</v>
      </c>
      <c r="P18" s="73">
        <v>6.03</v>
      </c>
      <c r="Q18" s="73">
        <v>4.6500000000000004</v>
      </c>
      <c r="R18" s="73">
        <v>8.7200000000000006</v>
      </c>
      <c r="S18" s="59"/>
      <c r="T18" s="73">
        <v>2.86</v>
      </c>
      <c r="U18" s="73">
        <v>5.72</v>
      </c>
      <c r="V18" s="73">
        <v>4.42</v>
      </c>
      <c r="W18" s="73">
        <v>8.2799999999999994</v>
      </c>
      <c r="X18" s="78"/>
    </row>
    <row r="19" spans="2:24" x14ac:dyDescent="0.55000000000000004">
      <c r="B19" s="74" t="s">
        <v>53</v>
      </c>
      <c r="C19" s="75"/>
      <c r="D19" s="58"/>
      <c r="E19" s="73">
        <v>3.45</v>
      </c>
      <c r="F19" s="73">
        <v>6.95</v>
      </c>
      <c r="G19" s="73">
        <v>5.36</v>
      </c>
      <c r="H19" s="73">
        <v>10.06</v>
      </c>
      <c r="I19" s="59"/>
      <c r="J19" s="73">
        <v>3.27</v>
      </c>
      <c r="K19" s="73">
        <v>6.58</v>
      </c>
      <c r="L19" s="73">
        <v>5.07</v>
      </c>
      <c r="M19" s="73">
        <v>9.5399999999999991</v>
      </c>
      <c r="N19" s="59"/>
      <c r="O19" s="73">
        <v>3.18</v>
      </c>
      <c r="P19" s="73">
        <v>6.39</v>
      </c>
      <c r="Q19" s="73">
        <v>4.91</v>
      </c>
      <c r="R19" s="73">
        <v>9.25</v>
      </c>
      <c r="S19" s="59"/>
      <c r="T19" s="73">
        <v>3.02</v>
      </c>
      <c r="U19" s="73">
        <v>6.05</v>
      </c>
      <c r="V19" s="73">
        <v>4.66</v>
      </c>
      <c r="W19" s="73">
        <v>8.7899999999999991</v>
      </c>
      <c r="X19" s="78"/>
    </row>
    <row r="20" spans="2:24" x14ac:dyDescent="0.55000000000000004">
      <c r="B20" s="74" t="s">
        <v>9</v>
      </c>
      <c r="C20" s="75"/>
      <c r="D20" s="58"/>
      <c r="E20" s="73">
        <v>3.76</v>
      </c>
      <c r="F20" s="73">
        <v>7.53</v>
      </c>
      <c r="G20" s="73">
        <v>5.79</v>
      </c>
      <c r="H20" s="73">
        <v>10.91</v>
      </c>
      <c r="I20" s="59"/>
      <c r="J20" s="73">
        <v>3.58</v>
      </c>
      <c r="K20" s="73">
        <v>7.14</v>
      </c>
      <c r="L20" s="73">
        <v>5.48</v>
      </c>
      <c r="M20" s="73">
        <v>10.36</v>
      </c>
      <c r="N20" s="59"/>
      <c r="O20" s="73">
        <v>3.45</v>
      </c>
      <c r="P20" s="73">
        <v>6.93</v>
      </c>
      <c r="Q20" s="73">
        <v>5.31</v>
      </c>
      <c r="R20" s="73">
        <v>10.029999999999999</v>
      </c>
      <c r="S20" s="59"/>
      <c r="T20" s="73">
        <v>3.29</v>
      </c>
      <c r="U20" s="73">
        <v>6.57</v>
      </c>
      <c r="V20" s="73">
        <v>5.04</v>
      </c>
      <c r="W20" s="73">
        <v>9.5299999999999994</v>
      </c>
      <c r="X20" s="78"/>
    </row>
    <row r="21" spans="2:24" x14ac:dyDescent="0.55000000000000004">
      <c r="B21" s="74" t="s">
        <v>54</v>
      </c>
      <c r="C21" s="75"/>
      <c r="D21" s="58"/>
      <c r="E21" s="73">
        <v>4.0999999999999996</v>
      </c>
      <c r="F21" s="73">
        <v>8.2100000000000009</v>
      </c>
      <c r="G21" s="73">
        <v>6.28</v>
      </c>
      <c r="H21" s="73">
        <v>11.9</v>
      </c>
      <c r="I21" s="59"/>
      <c r="J21" s="73">
        <v>3.9</v>
      </c>
      <c r="K21" s="73">
        <v>7.81</v>
      </c>
      <c r="L21" s="73">
        <v>5.97</v>
      </c>
      <c r="M21" s="73">
        <v>11.28</v>
      </c>
      <c r="N21" s="59"/>
      <c r="O21" s="73">
        <v>3.78</v>
      </c>
      <c r="P21" s="73">
        <v>7.56</v>
      </c>
      <c r="Q21" s="73">
        <v>5.77</v>
      </c>
      <c r="R21" s="73">
        <v>10.94</v>
      </c>
      <c r="S21" s="59"/>
      <c r="T21" s="73">
        <v>3.59</v>
      </c>
      <c r="U21" s="73">
        <v>7.19</v>
      </c>
      <c r="V21" s="73">
        <v>5.48</v>
      </c>
      <c r="W21" s="73">
        <v>10.38</v>
      </c>
      <c r="X21" s="78"/>
    </row>
    <row r="22" spans="2:24" x14ac:dyDescent="0.55000000000000004">
      <c r="B22" s="76" t="s">
        <v>55</v>
      </c>
      <c r="C22" s="77"/>
      <c r="D22" s="58"/>
      <c r="E22" s="73">
        <v>4.3600000000000003</v>
      </c>
      <c r="F22" s="73">
        <v>8.65</v>
      </c>
      <c r="G22" s="73">
        <v>6.62</v>
      </c>
      <c r="H22" s="73">
        <v>12.55</v>
      </c>
      <c r="I22" s="59"/>
      <c r="J22" s="73">
        <v>4.1100000000000003</v>
      </c>
      <c r="K22" s="73">
        <v>8.23</v>
      </c>
      <c r="L22" s="73">
        <v>6.28</v>
      </c>
      <c r="M22" s="73">
        <v>11.91</v>
      </c>
      <c r="N22" s="59"/>
      <c r="O22" s="73">
        <v>4</v>
      </c>
      <c r="P22" s="73">
        <v>7.97</v>
      </c>
      <c r="Q22" s="73">
        <v>6.08</v>
      </c>
      <c r="R22" s="73">
        <v>11.54</v>
      </c>
      <c r="S22" s="59"/>
      <c r="T22" s="73">
        <v>3.79</v>
      </c>
      <c r="U22" s="73">
        <v>7.58</v>
      </c>
      <c r="V22" s="73">
        <v>5.77</v>
      </c>
      <c r="W22" s="73">
        <v>10.95</v>
      </c>
      <c r="X22" s="78"/>
    </row>
    <row r="23" spans="2:24" x14ac:dyDescent="0.55000000000000004">
      <c r="B23" s="58"/>
      <c r="C23" s="58"/>
      <c r="D23" s="58"/>
      <c r="E23" s="78"/>
      <c r="F23" s="78"/>
      <c r="G23" s="78"/>
      <c r="H23" s="78"/>
      <c r="I23" s="59"/>
      <c r="J23" s="78"/>
      <c r="K23" s="78"/>
      <c r="L23" s="78"/>
      <c r="M23" s="78"/>
      <c r="N23" s="59"/>
      <c r="O23" s="78"/>
      <c r="P23" s="78"/>
      <c r="Q23" s="78"/>
      <c r="R23" s="78"/>
      <c r="S23" s="59"/>
      <c r="T23" s="78"/>
      <c r="U23" s="78"/>
      <c r="V23" s="78"/>
      <c r="W23" s="78"/>
      <c r="X23" s="78"/>
    </row>
    <row r="24" spans="2:24" x14ac:dyDescent="0.55000000000000004">
      <c r="B24" s="71" t="s">
        <v>56</v>
      </c>
      <c r="C24" s="72"/>
      <c r="D24" s="58"/>
      <c r="E24" s="73">
        <v>4.84</v>
      </c>
      <c r="F24" s="73">
        <v>9.7100000000000009</v>
      </c>
      <c r="G24" s="73">
        <v>7.37</v>
      </c>
      <c r="H24" s="73">
        <v>14.05</v>
      </c>
      <c r="I24" s="59"/>
      <c r="J24" s="73">
        <v>4.58</v>
      </c>
      <c r="K24" s="73">
        <v>9.19</v>
      </c>
      <c r="L24" s="73">
        <v>7</v>
      </c>
      <c r="M24" s="73">
        <v>13.32</v>
      </c>
      <c r="N24" s="59"/>
      <c r="O24" s="73">
        <v>4.4400000000000004</v>
      </c>
      <c r="P24" s="73">
        <v>8.92</v>
      </c>
      <c r="Q24" s="73">
        <v>6.78</v>
      </c>
      <c r="R24" s="73">
        <v>12.92</v>
      </c>
      <c r="S24" s="59"/>
      <c r="T24" s="73">
        <v>4.21</v>
      </c>
      <c r="U24" s="73">
        <v>8.4600000000000009</v>
      </c>
      <c r="V24" s="73">
        <v>6.42</v>
      </c>
      <c r="W24" s="73">
        <v>12.25</v>
      </c>
      <c r="X24" s="78"/>
    </row>
    <row r="25" spans="2:24" x14ac:dyDescent="0.55000000000000004">
      <c r="B25" s="74" t="s">
        <v>10</v>
      </c>
      <c r="C25" s="75"/>
      <c r="D25" s="58"/>
      <c r="E25" s="73">
        <v>5.14</v>
      </c>
      <c r="F25" s="73">
        <v>10.28</v>
      </c>
      <c r="G25" s="73">
        <v>7.84</v>
      </c>
      <c r="H25" s="73">
        <v>14.92</v>
      </c>
      <c r="I25" s="59"/>
      <c r="J25" s="73">
        <v>4.88</v>
      </c>
      <c r="K25" s="73">
        <v>9.7799999999999994</v>
      </c>
      <c r="L25" s="73">
        <v>7.43</v>
      </c>
      <c r="M25" s="73">
        <v>14.14</v>
      </c>
      <c r="N25" s="59"/>
      <c r="O25" s="73">
        <v>4.72</v>
      </c>
      <c r="P25" s="73">
        <v>9.4600000000000009</v>
      </c>
      <c r="Q25" s="73">
        <v>7.21</v>
      </c>
      <c r="R25" s="73">
        <v>13.72</v>
      </c>
      <c r="S25" s="59"/>
      <c r="T25" s="73">
        <v>4.4800000000000004</v>
      </c>
      <c r="U25" s="73">
        <v>8.99</v>
      </c>
      <c r="V25" s="73">
        <v>6.84</v>
      </c>
      <c r="W25" s="73">
        <v>13.02</v>
      </c>
      <c r="X25" s="78"/>
    </row>
    <row r="26" spans="2:24" x14ac:dyDescent="0.55000000000000004">
      <c r="B26" s="74" t="s">
        <v>57</v>
      </c>
      <c r="C26" s="75"/>
      <c r="D26" s="58"/>
      <c r="E26" s="73">
        <v>5.43</v>
      </c>
      <c r="F26" s="73">
        <v>10.91</v>
      </c>
      <c r="G26" s="73">
        <v>8.31</v>
      </c>
      <c r="H26" s="73">
        <v>15.82</v>
      </c>
      <c r="I26" s="59"/>
      <c r="J26" s="73">
        <v>5.19</v>
      </c>
      <c r="K26" s="73">
        <v>10.36</v>
      </c>
      <c r="L26" s="73">
        <v>7.88</v>
      </c>
      <c r="M26" s="73">
        <v>14.98</v>
      </c>
      <c r="N26" s="59"/>
      <c r="O26" s="73">
        <v>5.01</v>
      </c>
      <c r="P26" s="73">
        <v>10.029999999999999</v>
      </c>
      <c r="Q26" s="73">
        <v>7.65</v>
      </c>
      <c r="R26" s="73">
        <v>14.54</v>
      </c>
      <c r="S26" s="59"/>
      <c r="T26" s="73">
        <v>4.76</v>
      </c>
      <c r="U26" s="73">
        <v>9.5299999999999994</v>
      </c>
      <c r="V26" s="73">
        <v>7.25</v>
      </c>
      <c r="W26" s="73">
        <v>13.8</v>
      </c>
      <c r="X26" s="78"/>
    </row>
    <row r="27" spans="2:24" x14ac:dyDescent="0.55000000000000004">
      <c r="B27" s="74" t="s">
        <v>11</v>
      </c>
      <c r="C27" s="75"/>
      <c r="D27" s="58"/>
      <c r="E27" s="73">
        <v>5.91</v>
      </c>
      <c r="F27" s="73">
        <v>11.83</v>
      </c>
      <c r="G27" s="73">
        <v>9.01</v>
      </c>
      <c r="H27" s="73">
        <v>17.149999999999999</v>
      </c>
      <c r="I27" s="59"/>
      <c r="J27" s="73">
        <v>5.62</v>
      </c>
      <c r="K27" s="73">
        <v>11.23</v>
      </c>
      <c r="L27" s="73">
        <v>8.57</v>
      </c>
      <c r="M27" s="73">
        <v>16.260000000000002</v>
      </c>
      <c r="N27" s="59"/>
      <c r="O27" s="73">
        <v>5.44</v>
      </c>
      <c r="P27" s="73">
        <v>10.87</v>
      </c>
      <c r="Q27" s="73">
        <v>8.3000000000000007</v>
      </c>
      <c r="R27" s="73">
        <v>15.77</v>
      </c>
      <c r="S27" s="59"/>
      <c r="T27" s="73">
        <v>5.18</v>
      </c>
      <c r="U27" s="73">
        <v>10.31</v>
      </c>
      <c r="V27" s="73">
        <v>7.87</v>
      </c>
      <c r="W27" s="73">
        <v>14.96</v>
      </c>
      <c r="X27" s="78"/>
    </row>
    <row r="28" spans="2:24" x14ac:dyDescent="0.55000000000000004">
      <c r="B28" s="74" t="s">
        <v>58</v>
      </c>
      <c r="C28" s="75"/>
      <c r="D28" s="58"/>
      <c r="E28" s="73">
        <v>6.45</v>
      </c>
      <c r="F28" s="73">
        <v>12.9</v>
      </c>
      <c r="G28" s="73">
        <v>9.83</v>
      </c>
      <c r="H28" s="73">
        <v>18.68</v>
      </c>
      <c r="I28" s="59"/>
      <c r="J28" s="73">
        <v>6.11</v>
      </c>
      <c r="K28" s="73">
        <v>12.25</v>
      </c>
      <c r="L28" s="73">
        <v>9.33</v>
      </c>
      <c r="M28" s="73">
        <v>17.73</v>
      </c>
      <c r="N28" s="59"/>
      <c r="O28" s="73">
        <v>5.92</v>
      </c>
      <c r="P28" s="73">
        <v>11.86</v>
      </c>
      <c r="Q28" s="73">
        <v>9.0500000000000007</v>
      </c>
      <c r="R28" s="73">
        <v>17.190000000000001</v>
      </c>
      <c r="S28" s="59"/>
      <c r="T28" s="73">
        <v>5.63</v>
      </c>
      <c r="U28" s="73">
        <v>11.27</v>
      </c>
      <c r="V28" s="73">
        <v>8.59</v>
      </c>
      <c r="W28" s="73">
        <v>16.309999999999999</v>
      </c>
      <c r="X28" s="78"/>
    </row>
    <row r="29" spans="2:24" x14ac:dyDescent="0.55000000000000004">
      <c r="B29" s="76" t="s">
        <v>59</v>
      </c>
      <c r="C29" s="77"/>
      <c r="D29" s="58"/>
      <c r="E29" s="73">
        <v>6.83</v>
      </c>
      <c r="F29" s="73">
        <v>13.6</v>
      </c>
      <c r="G29" s="73">
        <v>10.38</v>
      </c>
      <c r="H29" s="73">
        <v>19.7</v>
      </c>
      <c r="I29" s="59"/>
      <c r="J29" s="73">
        <v>6.46</v>
      </c>
      <c r="K29" s="73">
        <v>12.9</v>
      </c>
      <c r="L29" s="73">
        <v>9.84</v>
      </c>
      <c r="M29" s="73">
        <v>18.7</v>
      </c>
      <c r="N29" s="59"/>
      <c r="O29" s="73">
        <v>6.28</v>
      </c>
      <c r="P29" s="73">
        <v>12.5</v>
      </c>
      <c r="Q29" s="73">
        <v>9.5399999999999991</v>
      </c>
      <c r="R29" s="73">
        <v>18.13</v>
      </c>
      <c r="S29" s="59"/>
      <c r="T29" s="73">
        <v>5.95</v>
      </c>
      <c r="U29" s="73">
        <v>11.86</v>
      </c>
      <c r="V29" s="73">
        <v>9.06</v>
      </c>
      <c r="W29" s="73">
        <v>17.2</v>
      </c>
      <c r="X29" s="78"/>
    </row>
    <row r="30" spans="2:24" x14ac:dyDescent="0.55000000000000004">
      <c r="B30" s="58"/>
      <c r="C30" s="58"/>
      <c r="D30" s="58"/>
      <c r="E30" s="78"/>
      <c r="F30" s="78"/>
      <c r="G30" s="78"/>
      <c r="H30" s="78"/>
      <c r="I30" s="59"/>
      <c r="J30" s="78"/>
      <c r="K30" s="78"/>
      <c r="L30" s="78"/>
      <c r="M30" s="78"/>
      <c r="N30" s="59"/>
      <c r="O30" s="78"/>
      <c r="P30" s="78"/>
      <c r="Q30" s="78"/>
      <c r="R30" s="78"/>
      <c r="S30" s="59"/>
      <c r="T30" s="78"/>
      <c r="U30" s="78"/>
      <c r="V30" s="78"/>
      <c r="W30" s="78"/>
      <c r="X30" s="78"/>
    </row>
    <row r="31" spans="2:24" x14ac:dyDescent="0.55000000000000004">
      <c r="B31" s="71" t="s">
        <v>60</v>
      </c>
      <c r="C31" s="72"/>
      <c r="D31" s="58"/>
      <c r="E31" s="73">
        <v>5.81</v>
      </c>
      <c r="F31" s="73">
        <v>11.69</v>
      </c>
      <c r="G31" s="73">
        <v>8.7799999999999994</v>
      </c>
      <c r="H31" s="73">
        <v>16.899999999999999</v>
      </c>
      <c r="I31" s="59"/>
      <c r="J31" s="73">
        <v>5.14</v>
      </c>
      <c r="K31" s="73">
        <v>10.36</v>
      </c>
      <c r="L31" s="73">
        <v>7.79</v>
      </c>
      <c r="M31" s="73">
        <v>14.96</v>
      </c>
      <c r="N31" s="59"/>
      <c r="O31" s="73">
        <v>5.46</v>
      </c>
      <c r="P31" s="73">
        <v>11</v>
      </c>
      <c r="Q31" s="73">
        <v>8.24</v>
      </c>
      <c r="R31" s="73">
        <v>15.86</v>
      </c>
      <c r="S31" s="59"/>
      <c r="T31" s="73">
        <v>4.9000000000000004</v>
      </c>
      <c r="U31" s="73">
        <v>9.8699999999999992</v>
      </c>
      <c r="V31" s="73">
        <v>7.38</v>
      </c>
      <c r="W31" s="73">
        <v>14.27</v>
      </c>
      <c r="X31" s="78"/>
    </row>
    <row r="32" spans="2:24" x14ac:dyDescent="0.55000000000000004">
      <c r="B32" s="74" t="s">
        <v>61</v>
      </c>
      <c r="C32" s="75"/>
      <c r="D32" s="58"/>
      <c r="E32" s="73">
        <v>6.08</v>
      </c>
      <c r="F32" s="73">
        <v>12.19</v>
      </c>
      <c r="G32" s="73">
        <v>9.17</v>
      </c>
      <c r="H32" s="73">
        <v>17.649999999999999</v>
      </c>
      <c r="I32" s="59"/>
      <c r="J32" s="73">
        <v>5.38</v>
      </c>
      <c r="K32" s="73">
        <v>10.8</v>
      </c>
      <c r="L32" s="73">
        <v>8.14</v>
      </c>
      <c r="M32" s="73">
        <v>15.63</v>
      </c>
      <c r="N32" s="59"/>
      <c r="O32" s="73">
        <v>5.71</v>
      </c>
      <c r="P32" s="73">
        <v>11.45</v>
      </c>
      <c r="Q32" s="73">
        <v>8.6300000000000008</v>
      </c>
      <c r="R32" s="73">
        <v>16.579999999999998</v>
      </c>
      <c r="S32" s="59"/>
      <c r="T32" s="73">
        <v>5.15</v>
      </c>
      <c r="U32" s="73">
        <v>10.28</v>
      </c>
      <c r="V32" s="73">
        <v>7.74</v>
      </c>
      <c r="W32" s="73">
        <v>14.88</v>
      </c>
      <c r="X32" s="78"/>
    </row>
    <row r="33" spans="2:24" x14ac:dyDescent="0.55000000000000004">
      <c r="B33" s="74" t="s">
        <v>62</v>
      </c>
      <c r="C33" s="75"/>
      <c r="D33" s="58"/>
      <c r="E33" s="73">
        <v>6.44</v>
      </c>
      <c r="F33" s="73">
        <v>12.87</v>
      </c>
      <c r="G33" s="73">
        <v>9.7200000000000006</v>
      </c>
      <c r="H33" s="73">
        <v>18.66</v>
      </c>
      <c r="I33" s="59"/>
      <c r="J33" s="73">
        <v>5.69</v>
      </c>
      <c r="K33" s="73">
        <v>11.41</v>
      </c>
      <c r="L33" s="73">
        <v>8.59</v>
      </c>
      <c r="M33" s="73">
        <v>16.5</v>
      </c>
      <c r="N33" s="59"/>
      <c r="O33" s="73">
        <v>6.04</v>
      </c>
      <c r="P33" s="73">
        <v>12.09</v>
      </c>
      <c r="Q33" s="73">
        <v>9.11</v>
      </c>
      <c r="R33" s="73">
        <v>17.510000000000002</v>
      </c>
      <c r="S33" s="59"/>
      <c r="T33" s="73">
        <v>5.42</v>
      </c>
      <c r="U33" s="73">
        <v>10.85</v>
      </c>
      <c r="V33" s="73">
        <v>8.1999999999999993</v>
      </c>
      <c r="W33" s="73">
        <v>15.73</v>
      </c>
      <c r="X33" s="78"/>
    </row>
    <row r="34" spans="2:24" x14ac:dyDescent="0.55000000000000004">
      <c r="B34" s="74" t="s">
        <v>63</v>
      </c>
      <c r="C34" s="75"/>
      <c r="D34" s="58"/>
      <c r="E34" s="73">
        <v>6.95</v>
      </c>
      <c r="F34" s="73">
        <v>13.89</v>
      </c>
      <c r="G34" s="73">
        <v>10.49</v>
      </c>
      <c r="H34" s="73">
        <v>20.16</v>
      </c>
      <c r="I34" s="59"/>
      <c r="J34" s="73">
        <v>6.16</v>
      </c>
      <c r="K34" s="73">
        <v>12.31</v>
      </c>
      <c r="L34" s="73">
        <v>9.3000000000000007</v>
      </c>
      <c r="M34" s="73">
        <v>17.84</v>
      </c>
      <c r="N34" s="59"/>
      <c r="O34" s="73">
        <v>6.39</v>
      </c>
      <c r="P34" s="73">
        <v>12.77</v>
      </c>
      <c r="Q34" s="73">
        <v>9.65</v>
      </c>
      <c r="R34" s="73">
        <v>18.54</v>
      </c>
      <c r="S34" s="59"/>
      <c r="T34" s="73">
        <v>5.66</v>
      </c>
      <c r="U34" s="73">
        <v>11.32</v>
      </c>
      <c r="V34" s="73">
        <v>8.5500000000000007</v>
      </c>
      <c r="W34" s="73">
        <v>16.399999999999999</v>
      </c>
      <c r="X34" s="78"/>
    </row>
    <row r="35" spans="2:24" x14ac:dyDescent="0.55000000000000004">
      <c r="B35" s="74" t="s">
        <v>64</v>
      </c>
      <c r="C35" s="75"/>
      <c r="D35" s="58"/>
      <c r="E35" s="73">
        <v>7.53</v>
      </c>
      <c r="F35" s="73">
        <v>15.03</v>
      </c>
      <c r="G35" s="73">
        <v>11.43</v>
      </c>
      <c r="H35" s="73">
        <v>21.86</v>
      </c>
      <c r="I35" s="59"/>
      <c r="J35" s="73">
        <v>6.68</v>
      </c>
      <c r="K35" s="73">
        <v>13.32</v>
      </c>
      <c r="L35" s="73">
        <v>10.119999999999999</v>
      </c>
      <c r="M35" s="73">
        <v>19.36</v>
      </c>
      <c r="N35" s="59"/>
      <c r="O35" s="73">
        <v>6.93</v>
      </c>
      <c r="P35" s="73">
        <v>13.82</v>
      </c>
      <c r="Q35" s="73">
        <v>10.52</v>
      </c>
      <c r="R35" s="73">
        <v>20.12</v>
      </c>
      <c r="S35" s="59"/>
      <c r="T35" s="73">
        <v>6.13</v>
      </c>
      <c r="U35" s="73">
        <v>12.25</v>
      </c>
      <c r="V35" s="73">
        <v>9.31</v>
      </c>
      <c r="W35" s="73">
        <v>17.8</v>
      </c>
      <c r="X35" s="78"/>
    </row>
    <row r="36" spans="2:24" x14ac:dyDescent="0.55000000000000004">
      <c r="B36" s="76" t="s">
        <v>65</v>
      </c>
      <c r="C36" s="77"/>
      <c r="D36" s="58"/>
      <c r="E36" s="73">
        <v>7.92</v>
      </c>
      <c r="F36" s="73">
        <v>15.82</v>
      </c>
      <c r="G36" s="73">
        <v>12.03</v>
      </c>
      <c r="H36" s="73">
        <v>23</v>
      </c>
      <c r="I36" s="59"/>
      <c r="J36" s="73">
        <v>7.02</v>
      </c>
      <c r="K36" s="73">
        <v>14</v>
      </c>
      <c r="L36" s="73">
        <v>10.67</v>
      </c>
      <c r="M36" s="73">
        <v>20.350000000000001</v>
      </c>
      <c r="N36" s="59"/>
      <c r="O36" s="73">
        <v>7.3</v>
      </c>
      <c r="P36" s="73">
        <v>14.54</v>
      </c>
      <c r="Q36" s="73">
        <v>11.08</v>
      </c>
      <c r="R36" s="73">
        <v>21.17</v>
      </c>
      <c r="S36" s="59"/>
      <c r="T36" s="73">
        <v>6.46</v>
      </c>
      <c r="U36" s="73">
        <v>12.88</v>
      </c>
      <c r="V36" s="73">
        <v>9.81</v>
      </c>
      <c r="W36" s="73">
        <v>18.72</v>
      </c>
      <c r="X36" s="78"/>
    </row>
    <row r="37" spans="2:24" x14ac:dyDescent="0.55000000000000004">
      <c r="B37" s="58"/>
      <c r="C37" s="58"/>
      <c r="D37" s="58"/>
      <c r="E37" s="78"/>
      <c r="F37" s="78"/>
      <c r="G37" s="78"/>
      <c r="H37" s="78"/>
      <c r="I37" s="59"/>
      <c r="J37" s="78"/>
      <c r="K37" s="78"/>
      <c r="L37" s="78"/>
      <c r="M37" s="78"/>
      <c r="N37" s="59"/>
      <c r="O37" s="78"/>
      <c r="P37" s="78"/>
      <c r="Q37" s="78"/>
      <c r="R37" s="78"/>
      <c r="S37" s="59"/>
      <c r="T37" s="78"/>
      <c r="U37" s="78"/>
      <c r="V37" s="78"/>
      <c r="W37" s="78"/>
      <c r="X37" s="78"/>
    </row>
    <row r="38" spans="2:24" x14ac:dyDescent="0.55000000000000004">
      <c r="B38" s="71" t="s">
        <v>66</v>
      </c>
      <c r="C38" s="72"/>
      <c r="D38" s="58"/>
      <c r="E38" s="73">
        <v>6.71</v>
      </c>
      <c r="F38" s="73">
        <v>13.53</v>
      </c>
      <c r="G38" s="73">
        <v>10.09</v>
      </c>
      <c r="H38" s="73">
        <v>19.52</v>
      </c>
      <c r="I38" s="59"/>
      <c r="J38" s="73">
        <v>5.96</v>
      </c>
      <c r="K38" s="73">
        <v>11.97</v>
      </c>
      <c r="L38" s="73">
        <v>8.92</v>
      </c>
      <c r="M38" s="73">
        <v>17.28</v>
      </c>
      <c r="N38" s="59"/>
      <c r="O38" s="73">
        <v>6.32</v>
      </c>
      <c r="P38" s="73">
        <v>12.69</v>
      </c>
      <c r="Q38" s="73">
        <v>9.4600000000000009</v>
      </c>
      <c r="R38" s="73">
        <v>18.34</v>
      </c>
      <c r="S38" s="59"/>
      <c r="T38" s="73">
        <v>5.67</v>
      </c>
      <c r="U38" s="73">
        <v>11.41</v>
      </c>
      <c r="V38" s="73">
        <v>8.5</v>
      </c>
      <c r="W38" s="73">
        <v>16.45</v>
      </c>
      <c r="X38" s="78"/>
    </row>
    <row r="39" spans="2:24" x14ac:dyDescent="0.55000000000000004">
      <c r="B39" s="74" t="s">
        <v>67</v>
      </c>
      <c r="C39" s="75"/>
      <c r="D39" s="58"/>
      <c r="E39" s="73">
        <v>6.99</v>
      </c>
      <c r="F39" s="73">
        <v>14</v>
      </c>
      <c r="G39" s="73">
        <v>10.49</v>
      </c>
      <c r="H39" s="73">
        <v>20.28</v>
      </c>
      <c r="I39" s="59"/>
      <c r="J39" s="73">
        <v>6.2</v>
      </c>
      <c r="K39" s="73">
        <v>12.4</v>
      </c>
      <c r="L39" s="73">
        <v>9.3000000000000007</v>
      </c>
      <c r="M39" s="73">
        <v>17.95</v>
      </c>
      <c r="N39" s="59"/>
      <c r="O39" s="73">
        <v>6.55</v>
      </c>
      <c r="P39" s="73">
        <v>13.15</v>
      </c>
      <c r="Q39" s="73">
        <v>9.8699999999999992</v>
      </c>
      <c r="R39" s="73">
        <v>19.04</v>
      </c>
      <c r="S39" s="59"/>
      <c r="T39" s="73">
        <v>5.89</v>
      </c>
      <c r="U39" s="73">
        <v>11.83</v>
      </c>
      <c r="V39" s="73">
        <v>8.85</v>
      </c>
      <c r="W39" s="73">
        <v>17.100000000000001</v>
      </c>
      <c r="X39" s="78"/>
    </row>
    <row r="40" spans="2:24" x14ac:dyDescent="0.55000000000000004">
      <c r="B40" s="74" t="s">
        <v>68</v>
      </c>
      <c r="C40" s="75"/>
      <c r="D40" s="58"/>
      <c r="E40" s="73">
        <v>7.37</v>
      </c>
      <c r="F40" s="73">
        <v>14.77</v>
      </c>
      <c r="G40" s="73">
        <v>11.1</v>
      </c>
      <c r="H40" s="73">
        <v>21.37</v>
      </c>
      <c r="I40" s="59"/>
      <c r="J40" s="73">
        <v>6.53</v>
      </c>
      <c r="K40" s="73">
        <v>13.08</v>
      </c>
      <c r="L40" s="73">
        <v>9.83</v>
      </c>
      <c r="M40" s="73">
        <v>18.95</v>
      </c>
      <c r="N40" s="59"/>
      <c r="O40" s="73">
        <v>6.91</v>
      </c>
      <c r="P40" s="73">
        <v>13.88</v>
      </c>
      <c r="Q40" s="73">
        <v>10.43</v>
      </c>
      <c r="R40" s="73">
        <v>20.09</v>
      </c>
      <c r="S40" s="59"/>
      <c r="T40" s="73">
        <v>6.21</v>
      </c>
      <c r="U40" s="73">
        <v>12.47</v>
      </c>
      <c r="V40" s="73">
        <v>9.3699999999999992</v>
      </c>
      <c r="W40" s="73">
        <v>18.05</v>
      </c>
      <c r="X40" s="78"/>
    </row>
    <row r="41" spans="2:24" x14ac:dyDescent="0.55000000000000004">
      <c r="B41" s="74" t="s">
        <v>69</v>
      </c>
      <c r="C41" s="75"/>
      <c r="D41" s="58"/>
      <c r="E41" s="73">
        <v>7.94</v>
      </c>
      <c r="F41" s="73">
        <v>15.9</v>
      </c>
      <c r="G41" s="73">
        <v>12.01</v>
      </c>
      <c r="H41" s="73">
        <v>23.09</v>
      </c>
      <c r="I41" s="59"/>
      <c r="J41" s="73">
        <v>7.04</v>
      </c>
      <c r="K41" s="73">
        <v>14.07</v>
      </c>
      <c r="L41" s="73">
        <v>10.63</v>
      </c>
      <c r="M41" s="73">
        <v>20.420000000000002</v>
      </c>
      <c r="N41" s="59"/>
      <c r="O41" s="73">
        <v>7.31</v>
      </c>
      <c r="P41" s="73">
        <v>14.63</v>
      </c>
      <c r="Q41" s="73">
        <v>11.04</v>
      </c>
      <c r="R41" s="73">
        <v>21.23</v>
      </c>
      <c r="S41" s="59"/>
      <c r="T41" s="73">
        <v>6.48</v>
      </c>
      <c r="U41" s="73">
        <v>12.95</v>
      </c>
      <c r="V41" s="73">
        <v>9.7899999999999991</v>
      </c>
      <c r="W41" s="73">
        <v>18.79</v>
      </c>
      <c r="X41" s="78"/>
    </row>
    <row r="42" spans="2:24" x14ac:dyDescent="0.55000000000000004">
      <c r="B42" s="74" t="s">
        <v>70</v>
      </c>
      <c r="C42" s="75"/>
      <c r="D42" s="58"/>
      <c r="E42" s="73">
        <v>8.6300000000000008</v>
      </c>
      <c r="F42" s="73">
        <v>17.2</v>
      </c>
      <c r="G42" s="73">
        <v>13.04</v>
      </c>
      <c r="H42" s="73">
        <v>25.01</v>
      </c>
      <c r="I42" s="59"/>
      <c r="J42" s="73">
        <v>7.65</v>
      </c>
      <c r="K42" s="73">
        <v>15.23</v>
      </c>
      <c r="L42" s="73">
        <v>11.53</v>
      </c>
      <c r="M42" s="73">
        <v>22.15</v>
      </c>
      <c r="N42" s="59"/>
      <c r="O42" s="73">
        <v>7.93</v>
      </c>
      <c r="P42" s="73">
        <v>15.83</v>
      </c>
      <c r="Q42" s="73">
        <v>11.99</v>
      </c>
      <c r="R42" s="73">
        <v>22.99</v>
      </c>
      <c r="S42" s="59"/>
      <c r="T42" s="73">
        <v>7.03</v>
      </c>
      <c r="U42" s="73">
        <v>14</v>
      </c>
      <c r="V42" s="73">
        <v>10.62</v>
      </c>
      <c r="W42" s="73">
        <v>20.37</v>
      </c>
      <c r="X42" s="78"/>
    </row>
    <row r="43" spans="2:24" x14ac:dyDescent="0.55000000000000004">
      <c r="B43" s="76" t="s">
        <v>71</v>
      </c>
      <c r="C43" s="77"/>
      <c r="D43" s="58"/>
      <c r="E43" s="73">
        <v>9.06</v>
      </c>
      <c r="F43" s="73">
        <v>18.059999999999999</v>
      </c>
      <c r="G43" s="73">
        <v>13.71</v>
      </c>
      <c r="H43" s="73">
        <v>26.28</v>
      </c>
      <c r="I43" s="59"/>
      <c r="J43" s="73">
        <v>8.01</v>
      </c>
      <c r="K43" s="73">
        <v>15.99</v>
      </c>
      <c r="L43" s="73">
        <v>12.14</v>
      </c>
      <c r="M43" s="73">
        <v>23.27</v>
      </c>
      <c r="N43" s="59"/>
      <c r="O43" s="73">
        <v>8.33</v>
      </c>
      <c r="P43" s="73">
        <v>16.61</v>
      </c>
      <c r="Q43" s="73">
        <v>12.61</v>
      </c>
      <c r="R43" s="73">
        <v>24.19</v>
      </c>
      <c r="S43" s="59"/>
      <c r="T43" s="73">
        <v>7.37</v>
      </c>
      <c r="U43" s="73">
        <v>14.71</v>
      </c>
      <c r="V43" s="73">
        <v>11.18</v>
      </c>
      <c r="W43" s="73">
        <v>21.4</v>
      </c>
      <c r="X43" s="78"/>
    </row>
    <row r="44" spans="2:24" x14ac:dyDescent="0.55000000000000004">
      <c r="B44" t="s">
        <v>85</v>
      </c>
      <c r="C44" s="58"/>
      <c r="D44" s="58"/>
      <c r="E44" s="78"/>
      <c r="F44" s="78"/>
      <c r="G44" s="78"/>
      <c r="H44" s="78"/>
      <c r="I44" s="59"/>
      <c r="J44" s="78"/>
      <c r="K44" s="78"/>
      <c r="L44" s="78"/>
      <c r="M44" s="78"/>
      <c r="N44" s="59"/>
      <c r="O44" s="78"/>
      <c r="P44" s="78"/>
      <c r="Q44" s="78"/>
      <c r="R44" s="78"/>
      <c r="S44" s="59"/>
      <c r="T44" s="78"/>
      <c r="U44" s="78"/>
      <c r="V44" s="78"/>
      <c r="W44" s="78"/>
      <c r="X44" s="78"/>
    </row>
    <row r="45" spans="2:24" x14ac:dyDescent="0.55000000000000004">
      <c r="B45" s="58"/>
      <c r="C45" s="58"/>
      <c r="D45" s="58"/>
      <c r="E45" s="78"/>
      <c r="F45" s="78"/>
      <c r="G45" s="78"/>
      <c r="H45" s="78"/>
      <c r="I45" s="59"/>
      <c r="J45" s="78"/>
      <c r="K45" s="78"/>
      <c r="L45" s="78"/>
      <c r="M45" s="78"/>
      <c r="N45" s="59"/>
      <c r="O45" s="78"/>
      <c r="P45" s="78"/>
      <c r="Q45" s="78"/>
      <c r="R45" s="78"/>
      <c r="S45" s="59"/>
      <c r="T45" s="78"/>
      <c r="U45" s="78"/>
      <c r="V45" s="78"/>
      <c r="W45" s="78"/>
      <c r="X45" s="78"/>
    </row>
    <row r="46" spans="2:24" x14ac:dyDescent="0.55000000000000004"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3"/>
    </row>
    <row r="47" spans="2:24" ht="20.399999999999999" x14ac:dyDescent="0.75">
      <c r="B47" s="194" t="s">
        <v>100</v>
      </c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6"/>
      <c r="X47" s="87"/>
    </row>
    <row r="48" spans="2:24" x14ac:dyDescent="0.55000000000000004">
      <c r="B48" s="197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9"/>
      <c r="X48" s="88"/>
    </row>
    <row r="49" spans="2:24" ht="20.399999999999999" x14ac:dyDescent="0.55000000000000004">
      <c r="B49" s="56"/>
      <c r="C49" s="57"/>
      <c r="D49" s="58"/>
      <c r="E49" s="190" t="s">
        <v>36</v>
      </c>
      <c r="F49" s="191"/>
      <c r="G49" s="191"/>
      <c r="H49" s="191"/>
      <c r="I49" s="191"/>
      <c r="J49" s="191"/>
      <c r="K49" s="191"/>
      <c r="L49" s="191"/>
      <c r="M49" s="192"/>
      <c r="N49" s="59"/>
      <c r="O49" s="190" t="s">
        <v>37</v>
      </c>
      <c r="P49" s="191"/>
      <c r="Q49" s="191"/>
      <c r="R49" s="191"/>
      <c r="S49" s="191"/>
      <c r="T49" s="191"/>
      <c r="U49" s="191"/>
      <c r="V49" s="191"/>
      <c r="W49" s="192"/>
      <c r="X49" s="90"/>
    </row>
    <row r="50" spans="2:24" ht="18.3" x14ac:dyDescent="0.55000000000000004">
      <c r="B50" s="60"/>
      <c r="C50" s="61"/>
      <c r="D50" s="58"/>
      <c r="E50" s="187" t="s">
        <v>38</v>
      </c>
      <c r="F50" s="188"/>
      <c r="G50" s="188"/>
      <c r="H50" s="188"/>
      <c r="I50" s="188"/>
      <c r="J50" s="188"/>
      <c r="K50" s="188"/>
      <c r="L50" s="188"/>
      <c r="M50" s="189"/>
      <c r="N50" s="59"/>
      <c r="O50" s="187" t="s">
        <v>39</v>
      </c>
      <c r="P50" s="188"/>
      <c r="Q50" s="188"/>
      <c r="R50" s="188"/>
      <c r="S50" s="188"/>
      <c r="T50" s="188"/>
      <c r="U50" s="188"/>
      <c r="V50" s="188"/>
      <c r="W50" s="189"/>
      <c r="X50" s="83"/>
    </row>
    <row r="51" spans="2:24" ht="15.6" x14ac:dyDescent="0.55000000000000004">
      <c r="B51" s="163" t="s">
        <v>86</v>
      </c>
      <c r="C51" s="164"/>
      <c r="D51" s="58"/>
      <c r="E51" s="193" t="s">
        <v>45</v>
      </c>
      <c r="F51" s="171"/>
      <c r="G51" s="171"/>
      <c r="H51" s="172"/>
      <c r="I51" s="62"/>
      <c r="J51" s="173" t="s">
        <v>46</v>
      </c>
      <c r="K51" s="174"/>
      <c r="L51" s="174"/>
      <c r="M51" s="175"/>
      <c r="N51" s="62"/>
      <c r="O51" s="170" t="s">
        <v>45</v>
      </c>
      <c r="P51" s="171"/>
      <c r="Q51" s="171"/>
      <c r="R51" s="172"/>
      <c r="S51" s="62"/>
      <c r="T51" s="173" t="s">
        <v>46</v>
      </c>
      <c r="U51" s="174"/>
      <c r="V51" s="174"/>
      <c r="W51" s="175"/>
      <c r="X51" s="84"/>
    </row>
    <row r="52" spans="2:24" ht="15.6" x14ac:dyDescent="0.55000000000000004">
      <c r="B52" s="176">
        <f>$B$7</f>
        <v>45139</v>
      </c>
      <c r="C52" s="177"/>
      <c r="D52" s="58"/>
      <c r="E52" s="63" t="s">
        <v>12</v>
      </c>
      <c r="F52" s="64" t="s">
        <v>12</v>
      </c>
      <c r="G52" s="63" t="s">
        <v>12</v>
      </c>
      <c r="H52" s="63" t="s">
        <v>12</v>
      </c>
      <c r="I52" s="62"/>
      <c r="J52" s="63" t="s">
        <v>12</v>
      </c>
      <c r="K52" s="63" t="s">
        <v>12</v>
      </c>
      <c r="L52" s="63" t="s">
        <v>12</v>
      </c>
      <c r="M52" s="64" t="s">
        <v>12</v>
      </c>
      <c r="N52" s="62"/>
      <c r="O52" s="63" t="s">
        <v>12</v>
      </c>
      <c r="P52" s="63" t="s">
        <v>12</v>
      </c>
      <c r="Q52" s="63" t="s">
        <v>12</v>
      </c>
      <c r="R52" s="63" t="s">
        <v>12</v>
      </c>
      <c r="S52" s="62"/>
      <c r="T52" s="63" t="s">
        <v>12</v>
      </c>
      <c r="U52" s="63" t="s">
        <v>12</v>
      </c>
      <c r="V52" s="63" t="s">
        <v>12</v>
      </c>
      <c r="W52" s="64" t="s">
        <v>12</v>
      </c>
      <c r="X52" s="85"/>
    </row>
    <row r="53" spans="2:24" ht="18.3" x14ac:dyDescent="0.55000000000000004">
      <c r="B53" s="168" t="s">
        <v>13</v>
      </c>
      <c r="C53" s="169"/>
      <c r="D53" s="58"/>
      <c r="E53" s="65" t="s">
        <v>47</v>
      </c>
      <c r="F53" s="66" t="s">
        <v>14</v>
      </c>
      <c r="G53" s="67" t="s">
        <v>15</v>
      </c>
      <c r="H53" s="67" t="s">
        <v>16</v>
      </c>
      <c r="I53" s="62"/>
      <c r="J53" s="65" t="s">
        <v>47</v>
      </c>
      <c r="K53" s="67" t="s">
        <v>14</v>
      </c>
      <c r="L53" s="67" t="s">
        <v>15</v>
      </c>
      <c r="M53" s="66" t="s">
        <v>16</v>
      </c>
      <c r="N53" s="62"/>
      <c r="O53" s="65" t="s">
        <v>47</v>
      </c>
      <c r="P53" s="67" t="s">
        <v>14</v>
      </c>
      <c r="Q53" s="67" t="s">
        <v>15</v>
      </c>
      <c r="R53" s="67" t="s">
        <v>16</v>
      </c>
      <c r="S53" s="62"/>
      <c r="T53" s="65" t="s">
        <v>47</v>
      </c>
      <c r="U53" s="67" t="s">
        <v>14</v>
      </c>
      <c r="V53" s="67" t="s">
        <v>15</v>
      </c>
      <c r="W53" s="66" t="s">
        <v>16</v>
      </c>
      <c r="X53" s="86"/>
    </row>
    <row r="54" spans="2:24" x14ac:dyDescent="0.55000000000000004">
      <c r="B54" s="58"/>
      <c r="C54" s="68"/>
      <c r="D54" s="68"/>
      <c r="E54" s="59"/>
      <c r="F54" s="59"/>
      <c r="G54" s="59"/>
      <c r="H54" s="59"/>
      <c r="I54" s="59"/>
      <c r="J54" s="69"/>
      <c r="K54" s="70"/>
      <c r="L54" s="70"/>
      <c r="M54" s="70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2:24" x14ac:dyDescent="0.55000000000000004">
      <c r="B55" s="71" t="s">
        <v>48</v>
      </c>
      <c r="C55" s="72"/>
      <c r="D55" s="58"/>
      <c r="E55" s="73">
        <v>2.85</v>
      </c>
      <c r="F55" s="73">
        <v>5.71</v>
      </c>
      <c r="G55" s="73">
        <v>4.2699999999999996</v>
      </c>
      <c r="H55" s="73">
        <v>8.26</v>
      </c>
      <c r="I55" s="59"/>
      <c r="J55" s="73">
        <v>2.34</v>
      </c>
      <c r="K55" s="73">
        <v>4.74</v>
      </c>
      <c r="L55" s="73">
        <v>3.56</v>
      </c>
      <c r="M55" s="73">
        <v>6.87</v>
      </c>
      <c r="N55" s="59"/>
      <c r="O55" s="73">
        <v>2.59</v>
      </c>
      <c r="P55" s="73">
        <v>5.18</v>
      </c>
      <c r="Q55" s="73">
        <v>3.87</v>
      </c>
      <c r="R55" s="73">
        <v>7.5</v>
      </c>
      <c r="S55" s="59"/>
      <c r="T55" s="73">
        <v>2.25</v>
      </c>
      <c r="U55" s="73">
        <v>4.54</v>
      </c>
      <c r="V55" s="73">
        <v>3.4</v>
      </c>
      <c r="W55" s="73">
        <v>6.57</v>
      </c>
      <c r="X55" s="78"/>
    </row>
    <row r="56" spans="2:24" x14ac:dyDescent="0.55000000000000004">
      <c r="B56" s="74" t="s">
        <v>6</v>
      </c>
      <c r="C56" s="75"/>
      <c r="D56" s="58"/>
      <c r="E56" s="73">
        <v>2.94</v>
      </c>
      <c r="F56" s="73">
        <v>5.89</v>
      </c>
      <c r="G56" s="73">
        <v>4.42</v>
      </c>
      <c r="H56" s="73">
        <v>8.51</v>
      </c>
      <c r="I56" s="59"/>
      <c r="J56" s="73">
        <v>2.42</v>
      </c>
      <c r="K56" s="73">
        <v>4.8899999999999997</v>
      </c>
      <c r="L56" s="73">
        <v>3.68</v>
      </c>
      <c r="M56" s="73">
        <v>7.09</v>
      </c>
      <c r="N56" s="59"/>
      <c r="O56" s="73">
        <v>2.65</v>
      </c>
      <c r="P56" s="73">
        <v>5.3</v>
      </c>
      <c r="Q56" s="73">
        <v>3.99</v>
      </c>
      <c r="R56" s="73">
        <v>7.7</v>
      </c>
      <c r="S56" s="59"/>
      <c r="T56" s="73">
        <v>2.3199999999999998</v>
      </c>
      <c r="U56" s="73">
        <v>4.6500000000000004</v>
      </c>
      <c r="V56" s="73">
        <v>3.48</v>
      </c>
      <c r="W56" s="73">
        <v>6.76</v>
      </c>
      <c r="X56" s="78"/>
    </row>
    <row r="57" spans="2:24" x14ac:dyDescent="0.55000000000000004">
      <c r="B57" s="74" t="s">
        <v>49</v>
      </c>
      <c r="C57" s="75"/>
      <c r="D57" s="58"/>
      <c r="E57" s="73">
        <v>3.11</v>
      </c>
      <c r="F57" s="73">
        <v>6.22</v>
      </c>
      <c r="G57" s="73">
        <v>4.6900000000000004</v>
      </c>
      <c r="H57" s="73">
        <v>9.0500000000000007</v>
      </c>
      <c r="I57" s="59"/>
      <c r="J57" s="73">
        <v>2.6</v>
      </c>
      <c r="K57" s="73">
        <v>5.19</v>
      </c>
      <c r="L57" s="73">
        <v>3.88</v>
      </c>
      <c r="M57" s="73">
        <v>7.5</v>
      </c>
      <c r="N57" s="59"/>
      <c r="O57" s="73">
        <v>2.81</v>
      </c>
      <c r="P57" s="73">
        <v>5.64</v>
      </c>
      <c r="Q57" s="73">
        <v>4.25</v>
      </c>
      <c r="R57" s="73">
        <v>8.1999999999999993</v>
      </c>
      <c r="S57" s="59"/>
      <c r="T57" s="73">
        <v>2.46</v>
      </c>
      <c r="U57" s="73">
        <v>4.92</v>
      </c>
      <c r="V57" s="73">
        <v>3.71</v>
      </c>
      <c r="W57" s="73">
        <v>7.16</v>
      </c>
      <c r="X57" s="78"/>
    </row>
    <row r="58" spans="2:24" x14ac:dyDescent="0.55000000000000004">
      <c r="B58" s="74" t="s">
        <v>7</v>
      </c>
      <c r="C58" s="75"/>
      <c r="D58" s="58"/>
      <c r="E58" s="73">
        <v>3.41</v>
      </c>
      <c r="F58" s="73">
        <v>6.77</v>
      </c>
      <c r="G58" s="73">
        <v>5.07</v>
      </c>
      <c r="H58" s="73">
        <v>9.81</v>
      </c>
      <c r="I58" s="59"/>
      <c r="J58" s="73">
        <v>2.8</v>
      </c>
      <c r="K58" s="73">
        <v>5.62</v>
      </c>
      <c r="L58" s="73">
        <v>4.21</v>
      </c>
      <c r="M58" s="73">
        <v>8.1300000000000008</v>
      </c>
      <c r="N58" s="59"/>
      <c r="O58" s="73">
        <v>2.94</v>
      </c>
      <c r="P58" s="73">
        <v>5.85</v>
      </c>
      <c r="Q58" s="73">
        <v>4.41</v>
      </c>
      <c r="R58" s="73">
        <v>8.5</v>
      </c>
      <c r="S58" s="59"/>
      <c r="T58" s="73">
        <v>2.46</v>
      </c>
      <c r="U58" s="73">
        <v>4.92</v>
      </c>
      <c r="V58" s="73">
        <v>3.72</v>
      </c>
      <c r="W58" s="73">
        <v>7.16</v>
      </c>
      <c r="X58" s="78"/>
    </row>
    <row r="59" spans="2:24" x14ac:dyDescent="0.55000000000000004">
      <c r="B59" s="74" t="s">
        <v>50</v>
      </c>
      <c r="C59" s="75"/>
      <c r="D59" s="58"/>
      <c r="E59" s="73">
        <v>3.72</v>
      </c>
      <c r="F59" s="73">
        <v>7.38</v>
      </c>
      <c r="G59" s="73">
        <v>5.57</v>
      </c>
      <c r="H59" s="73">
        <v>10.68</v>
      </c>
      <c r="I59" s="59"/>
      <c r="J59" s="73">
        <v>3.08</v>
      </c>
      <c r="K59" s="73">
        <v>6.12</v>
      </c>
      <c r="L59" s="73">
        <v>4.5999999999999996</v>
      </c>
      <c r="M59" s="73">
        <v>8.85</v>
      </c>
      <c r="N59" s="59"/>
      <c r="O59" s="73">
        <v>3.22</v>
      </c>
      <c r="P59" s="73">
        <v>6.39</v>
      </c>
      <c r="Q59" s="73">
        <v>4.8499999999999996</v>
      </c>
      <c r="R59" s="73">
        <v>9.25</v>
      </c>
      <c r="S59" s="59"/>
      <c r="T59" s="73">
        <v>2.69</v>
      </c>
      <c r="U59" s="73">
        <v>5.37</v>
      </c>
      <c r="V59" s="73">
        <v>4.05</v>
      </c>
      <c r="W59" s="73">
        <v>7.8</v>
      </c>
      <c r="X59" s="78"/>
    </row>
    <row r="60" spans="2:24" x14ac:dyDescent="0.55000000000000004">
      <c r="B60" s="76" t="s">
        <v>51</v>
      </c>
      <c r="C60" s="77"/>
      <c r="D60" s="58"/>
      <c r="E60" s="73">
        <v>3.9</v>
      </c>
      <c r="F60" s="73">
        <v>7.8</v>
      </c>
      <c r="G60" s="73">
        <v>5.86</v>
      </c>
      <c r="H60" s="73">
        <v>11.28</v>
      </c>
      <c r="I60" s="59"/>
      <c r="J60" s="73">
        <v>3.26</v>
      </c>
      <c r="K60" s="73">
        <v>6.45</v>
      </c>
      <c r="L60" s="73">
        <v>4.87</v>
      </c>
      <c r="M60" s="73">
        <v>9.33</v>
      </c>
      <c r="N60" s="59"/>
      <c r="O60" s="73">
        <v>3.4</v>
      </c>
      <c r="P60" s="73">
        <v>6.72</v>
      </c>
      <c r="Q60" s="73">
        <v>5.1100000000000003</v>
      </c>
      <c r="R60" s="73">
        <v>9.7899999999999991</v>
      </c>
      <c r="S60" s="59"/>
      <c r="T60" s="73">
        <v>2.85</v>
      </c>
      <c r="U60" s="73">
        <v>5.64</v>
      </c>
      <c r="V60" s="73">
        <v>4.28</v>
      </c>
      <c r="W60" s="73">
        <v>8.2100000000000009</v>
      </c>
      <c r="X60" s="78"/>
    </row>
    <row r="61" spans="2:24" x14ac:dyDescent="0.55000000000000004">
      <c r="B61" s="58"/>
      <c r="C61" s="58"/>
      <c r="D61" s="58"/>
      <c r="E61" s="78"/>
      <c r="F61" s="78"/>
      <c r="G61" s="78"/>
      <c r="H61" s="78"/>
      <c r="I61" s="59"/>
      <c r="J61" s="78"/>
      <c r="K61" s="78"/>
      <c r="L61" s="78"/>
      <c r="M61" s="78"/>
      <c r="N61" s="59"/>
      <c r="O61" s="78"/>
      <c r="P61" s="78"/>
      <c r="Q61" s="78"/>
      <c r="R61" s="78"/>
      <c r="S61" s="59"/>
      <c r="T61" s="78"/>
      <c r="U61" s="78"/>
      <c r="V61" s="78"/>
      <c r="W61" s="78"/>
      <c r="X61" s="78"/>
    </row>
    <row r="62" spans="2:24" x14ac:dyDescent="0.55000000000000004">
      <c r="B62" s="71" t="s">
        <v>52</v>
      </c>
      <c r="C62" s="72"/>
      <c r="D62" s="58"/>
      <c r="E62" s="73">
        <v>3.42</v>
      </c>
      <c r="F62" s="73">
        <v>6.79</v>
      </c>
      <c r="G62" s="73">
        <v>5.1100000000000003</v>
      </c>
      <c r="H62" s="73">
        <v>9.9</v>
      </c>
      <c r="I62" s="59"/>
      <c r="J62" s="73">
        <v>2.85</v>
      </c>
      <c r="K62" s="73">
        <v>5.67</v>
      </c>
      <c r="L62" s="73">
        <v>4.25</v>
      </c>
      <c r="M62" s="73">
        <v>8.23</v>
      </c>
      <c r="N62" s="59"/>
      <c r="O62" s="73">
        <v>3.09</v>
      </c>
      <c r="P62" s="73">
        <v>6.19</v>
      </c>
      <c r="Q62" s="73">
        <v>4.63</v>
      </c>
      <c r="R62" s="73">
        <v>8.98</v>
      </c>
      <c r="S62" s="59"/>
      <c r="T62" s="73">
        <v>2.71</v>
      </c>
      <c r="U62" s="73">
        <v>5.43</v>
      </c>
      <c r="V62" s="73">
        <v>4.0599999999999996</v>
      </c>
      <c r="W62" s="73">
        <v>7.85</v>
      </c>
      <c r="X62" s="78"/>
    </row>
    <row r="63" spans="2:24" x14ac:dyDescent="0.55000000000000004">
      <c r="B63" s="74" t="s">
        <v>8</v>
      </c>
      <c r="C63" s="75"/>
      <c r="D63" s="58"/>
      <c r="E63" s="73">
        <v>3.51</v>
      </c>
      <c r="F63" s="73">
        <v>7.03</v>
      </c>
      <c r="G63" s="73">
        <v>5.27</v>
      </c>
      <c r="H63" s="73">
        <v>10.220000000000001</v>
      </c>
      <c r="I63" s="59"/>
      <c r="J63" s="73">
        <v>2.94</v>
      </c>
      <c r="K63" s="73">
        <v>5.84</v>
      </c>
      <c r="L63" s="73">
        <v>4.3899999999999997</v>
      </c>
      <c r="M63" s="73">
        <v>8.49</v>
      </c>
      <c r="N63" s="59"/>
      <c r="O63" s="73">
        <v>3.18</v>
      </c>
      <c r="P63" s="73">
        <v>6.38</v>
      </c>
      <c r="Q63" s="73">
        <v>4.76</v>
      </c>
      <c r="R63" s="73">
        <v>9.25</v>
      </c>
      <c r="S63" s="59"/>
      <c r="T63" s="73">
        <v>2.79</v>
      </c>
      <c r="U63" s="73">
        <v>5.57</v>
      </c>
      <c r="V63" s="73">
        <v>4.17</v>
      </c>
      <c r="W63" s="73">
        <v>8.08</v>
      </c>
      <c r="X63" s="78"/>
    </row>
    <row r="64" spans="2:24" x14ac:dyDescent="0.55000000000000004">
      <c r="B64" s="74" t="s">
        <v>53</v>
      </c>
      <c r="C64" s="75"/>
      <c r="D64" s="58"/>
      <c r="E64" s="73">
        <v>3.76</v>
      </c>
      <c r="F64" s="73">
        <v>7.48</v>
      </c>
      <c r="G64" s="73">
        <v>5.62</v>
      </c>
      <c r="H64" s="73">
        <v>10.85</v>
      </c>
      <c r="I64" s="59"/>
      <c r="J64" s="73">
        <v>3.13</v>
      </c>
      <c r="K64" s="73">
        <v>6.21</v>
      </c>
      <c r="L64" s="73">
        <v>4.63</v>
      </c>
      <c r="M64" s="73">
        <v>9.01</v>
      </c>
      <c r="N64" s="59"/>
      <c r="O64" s="73">
        <v>3.4</v>
      </c>
      <c r="P64" s="73">
        <v>6.77</v>
      </c>
      <c r="Q64" s="73">
        <v>5.07</v>
      </c>
      <c r="R64" s="73">
        <v>9.82</v>
      </c>
      <c r="S64" s="59"/>
      <c r="T64" s="73">
        <v>2.97</v>
      </c>
      <c r="U64" s="73">
        <v>5.92</v>
      </c>
      <c r="V64" s="73">
        <v>4.43</v>
      </c>
      <c r="W64" s="73">
        <v>8.59</v>
      </c>
      <c r="X64" s="78"/>
    </row>
    <row r="65" spans="2:24" x14ac:dyDescent="0.55000000000000004">
      <c r="B65" s="74" t="s">
        <v>9</v>
      </c>
      <c r="C65" s="75"/>
      <c r="D65" s="58"/>
      <c r="E65" s="73">
        <v>4.08</v>
      </c>
      <c r="F65" s="73">
        <v>8.1300000000000008</v>
      </c>
      <c r="G65" s="73">
        <v>6.08</v>
      </c>
      <c r="H65" s="73">
        <v>11.76</v>
      </c>
      <c r="I65" s="59"/>
      <c r="J65" s="73">
        <v>3.4</v>
      </c>
      <c r="K65" s="73">
        <v>6.77</v>
      </c>
      <c r="L65" s="73">
        <v>5.04</v>
      </c>
      <c r="M65" s="73">
        <v>9.8000000000000007</v>
      </c>
      <c r="N65" s="59"/>
      <c r="O65" s="73">
        <v>3.51</v>
      </c>
      <c r="P65" s="73">
        <v>7.04</v>
      </c>
      <c r="Q65" s="73">
        <v>5.26</v>
      </c>
      <c r="R65" s="73">
        <v>10.199999999999999</v>
      </c>
      <c r="S65" s="59"/>
      <c r="T65" s="73">
        <v>2.96</v>
      </c>
      <c r="U65" s="73">
        <v>5.95</v>
      </c>
      <c r="V65" s="73">
        <v>4.43</v>
      </c>
      <c r="W65" s="73">
        <v>8.6199999999999992</v>
      </c>
      <c r="X65" s="78"/>
    </row>
    <row r="66" spans="2:24" x14ac:dyDescent="0.55000000000000004">
      <c r="B66" s="74" t="s">
        <v>54</v>
      </c>
      <c r="C66" s="75"/>
      <c r="D66" s="58"/>
      <c r="E66" s="73">
        <v>4.46</v>
      </c>
      <c r="F66" s="73">
        <v>8.8800000000000008</v>
      </c>
      <c r="G66" s="73">
        <v>6.63</v>
      </c>
      <c r="H66" s="73">
        <v>12.87</v>
      </c>
      <c r="I66" s="59"/>
      <c r="J66" s="73">
        <v>3.72</v>
      </c>
      <c r="K66" s="73">
        <v>7.38</v>
      </c>
      <c r="L66" s="73">
        <v>5.52</v>
      </c>
      <c r="M66" s="73">
        <v>10.7</v>
      </c>
      <c r="N66" s="59"/>
      <c r="O66" s="73">
        <v>3.83</v>
      </c>
      <c r="P66" s="73">
        <v>7.7</v>
      </c>
      <c r="Q66" s="73">
        <v>5.75</v>
      </c>
      <c r="R66" s="73">
        <v>11.14</v>
      </c>
      <c r="S66" s="59"/>
      <c r="T66" s="73">
        <v>3.23</v>
      </c>
      <c r="U66" s="73">
        <v>6.5</v>
      </c>
      <c r="V66" s="73">
        <v>4.8499999999999996</v>
      </c>
      <c r="W66" s="73">
        <v>9.43</v>
      </c>
      <c r="X66" s="78"/>
    </row>
    <row r="67" spans="2:24" x14ac:dyDescent="0.55000000000000004">
      <c r="B67" s="76" t="s">
        <v>55</v>
      </c>
      <c r="C67" s="77"/>
      <c r="D67" s="58"/>
      <c r="E67" s="73">
        <v>4.72</v>
      </c>
      <c r="F67" s="73">
        <v>9.43</v>
      </c>
      <c r="G67" s="73">
        <v>7.01</v>
      </c>
      <c r="H67" s="73">
        <v>13.6</v>
      </c>
      <c r="I67" s="59"/>
      <c r="J67" s="73">
        <v>3.91</v>
      </c>
      <c r="K67" s="73">
        <v>7.82</v>
      </c>
      <c r="L67" s="73">
        <v>5.81</v>
      </c>
      <c r="M67" s="73">
        <v>11.29</v>
      </c>
      <c r="N67" s="59"/>
      <c r="O67" s="73">
        <v>4.0599999999999996</v>
      </c>
      <c r="P67" s="73">
        <v>8.16</v>
      </c>
      <c r="Q67" s="73">
        <v>6.08</v>
      </c>
      <c r="R67" s="73">
        <v>11.76</v>
      </c>
      <c r="S67" s="59"/>
      <c r="T67" s="73">
        <v>3.42</v>
      </c>
      <c r="U67" s="73">
        <v>6.88</v>
      </c>
      <c r="V67" s="73">
        <v>5.1100000000000003</v>
      </c>
      <c r="W67" s="73">
        <v>9.9700000000000006</v>
      </c>
      <c r="X67" s="78"/>
    </row>
    <row r="68" spans="2:24" x14ac:dyDescent="0.55000000000000004">
      <c r="B68" s="58"/>
      <c r="C68" s="58"/>
      <c r="D68" s="58"/>
      <c r="E68" s="78"/>
      <c r="F68" s="78"/>
      <c r="G68" s="78"/>
      <c r="H68" s="78"/>
      <c r="I68" s="59"/>
      <c r="J68" s="78"/>
      <c r="K68" s="78"/>
      <c r="L68" s="78"/>
      <c r="M68" s="78"/>
      <c r="N68" s="59"/>
      <c r="O68" s="78"/>
      <c r="P68" s="78"/>
      <c r="Q68" s="78"/>
      <c r="R68" s="78"/>
      <c r="S68" s="59"/>
      <c r="T68" s="78"/>
      <c r="U68" s="78"/>
      <c r="V68" s="78"/>
      <c r="W68" s="78"/>
      <c r="X68" s="78"/>
    </row>
    <row r="69" spans="2:24" x14ac:dyDescent="0.55000000000000004">
      <c r="B69" s="71" t="s">
        <v>56</v>
      </c>
      <c r="C69" s="72"/>
      <c r="D69" s="58"/>
      <c r="E69" s="73">
        <v>5.53</v>
      </c>
      <c r="F69" s="73">
        <v>11.09</v>
      </c>
      <c r="G69" s="73">
        <v>8.33</v>
      </c>
      <c r="H69" s="73">
        <v>16.079999999999998</v>
      </c>
      <c r="I69" s="59"/>
      <c r="J69" s="73">
        <v>4.6100000000000003</v>
      </c>
      <c r="K69" s="73">
        <v>9.24</v>
      </c>
      <c r="L69" s="73">
        <v>6.91</v>
      </c>
      <c r="M69" s="73">
        <v>13.4</v>
      </c>
      <c r="N69" s="59"/>
      <c r="O69" s="73">
        <v>5.0199999999999996</v>
      </c>
      <c r="P69" s="73">
        <v>10.02</v>
      </c>
      <c r="Q69" s="73">
        <v>7.53</v>
      </c>
      <c r="R69" s="73">
        <v>14.54</v>
      </c>
      <c r="S69" s="59"/>
      <c r="T69" s="73">
        <v>4.41</v>
      </c>
      <c r="U69" s="73">
        <v>8.7899999999999991</v>
      </c>
      <c r="V69" s="73">
        <v>6.63</v>
      </c>
      <c r="W69" s="73">
        <v>12.77</v>
      </c>
      <c r="X69" s="78"/>
    </row>
    <row r="70" spans="2:24" x14ac:dyDescent="0.55000000000000004">
      <c r="B70" s="74" t="s">
        <v>10</v>
      </c>
      <c r="C70" s="75"/>
      <c r="D70" s="58"/>
      <c r="E70" s="73">
        <v>5.71</v>
      </c>
      <c r="F70" s="73">
        <v>11.43</v>
      </c>
      <c r="G70" s="73">
        <v>8.59</v>
      </c>
      <c r="H70" s="73">
        <v>16.579999999999998</v>
      </c>
      <c r="I70" s="59"/>
      <c r="J70" s="73">
        <v>4.75</v>
      </c>
      <c r="K70" s="73">
        <v>9.5299999999999994</v>
      </c>
      <c r="L70" s="73">
        <v>7.12</v>
      </c>
      <c r="M70" s="73">
        <v>13.81</v>
      </c>
      <c r="N70" s="59"/>
      <c r="O70" s="73">
        <v>5.18</v>
      </c>
      <c r="P70" s="73">
        <v>10.31</v>
      </c>
      <c r="Q70" s="73">
        <v>7.79</v>
      </c>
      <c r="R70" s="73">
        <v>14.97</v>
      </c>
      <c r="S70" s="59"/>
      <c r="T70" s="73">
        <v>4.55</v>
      </c>
      <c r="U70" s="73">
        <v>9.0500000000000007</v>
      </c>
      <c r="V70" s="73">
        <v>6.82</v>
      </c>
      <c r="W70" s="73">
        <v>13.14</v>
      </c>
      <c r="X70" s="78"/>
    </row>
    <row r="71" spans="2:24" x14ac:dyDescent="0.55000000000000004">
      <c r="B71" s="74" t="s">
        <v>57</v>
      </c>
      <c r="C71" s="75"/>
      <c r="D71" s="58"/>
      <c r="E71" s="73">
        <v>6.07</v>
      </c>
      <c r="F71" s="73">
        <v>12.12</v>
      </c>
      <c r="G71" s="73">
        <v>9.08</v>
      </c>
      <c r="H71" s="73">
        <v>17.57</v>
      </c>
      <c r="I71" s="59"/>
      <c r="J71" s="73">
        <v>5.04</v>
      </c>
      <c r="K71" s="73">
        <v>10.1</v>
      </c>
      <c r="L71" s="73">
        <v>7.56</v>
      </c>
      <c r="M71" s="73">
        <v>14.64</v>
      </c>
      <c r="N71" s="59"/>
      <c r="O71" s="73">
        <v>5.5</v>
      </c>
      <c r="P71" s="73">
        <v>10.94</v>
      </c>
      <c r="Q71" s="73">
        <v>8.2100000000000009</v>
      </c>
      <c r="R71" s="73">
        <v>15.91</v>
      </c>
      <c r="S71" s="59"/>
      <c r="T71" s="73">
        <v>4.79</v>
      </c>
      <c r="U71" s="73">
        <v>9.61</v>
      </c>
      <c r="V71" s="73">
        <v>7.21</v>
      </c>
      <c r="W71" s="73">
        <v>13.95</v>
      </c>
      <c r="X71" s="78"/>
    </row>
    <row r="72" spans="2:24" x14ac:dyDescent="0.55000000000000004">
      <c r="B72" s="74" t="s">
        <v>11</v>
      </c>
      <c r="C72" s="75"/>
      <c r="D72" s="58"/>
      <c r="E72" s="73">
        <v>6.58</v>
      </c>
      <c r="F72" s="73">
        <v>13.16</v>
      </c>
      <c r="G72" s="73">
        <v>9.84</v>
      </c>
      <c r="H72" s="73">
        <v>19.059999999999999</v>
      </c>
      <c r="I72" s="59"/>
      <c r="J72" s="73">
        <v>5.48</v>
      </c>
      <c r="K72" s="73">
        <v>10.95</v>
      </c>
      <c r="L72" s="73">
        <v>8.1999999999999993</v>
      </c>
      <c r="M72" s="73">
        <v>15.88</v>
      </c>
      <c r="N72" s="59"/>
      <c r="O72" s="73">
        <v>5.71</v>
      </c>
      <c r="P72" s="73">
        <v>11.4</v>
      </c>
      <c r="Q72" s="73">
        <v>8.51</v>
      </c>
      <c r="R72" s="73">
        <v>16.510000000000002</v>
      </c>
      <c r="S72" s="59"/>
      <c r="T72" s="73">
        <v>4.8499999999999996</v>
      </c>
      <c r="U72" s="73">
        <v>9.6300000000000008</v>
      </c>
      <c r="V72" s="73">
        <v>7.2</v>
      </c>
      <c r="W72" s="73">
        <v>13.97</v>
      </c>
      <c r="X72" s="78"/>
    </row>
    <row r="73" spans="2:24" x14ac:dyDescent="0.55000000000000004">
      <c r="B73" s="74" t="s">
        <v>58</v>
      </c>
      <c r="C73" s="75"/>
      <c r="D73" s="58"/>
      <c r="E73" s="73">
        <v>7.2</v>
      </c>
      <c r="F73" s="73">
        <v>14.35</v>
      </c>
      <c r="G73" s="73">
        <v>10.72</v>
      </c>
      <c r="H73" s="73">
        <v>20.8</v>
      </c>
      <c r="I73" s="59"/>
      <c r="J73" s="73">
        <v>6.01</v>
      </c>
      <c r="K73" s="73">
        <v>11.95</v>
      </c>
      <c r="L73" s="73">
        <v>8.92</v>
      </c>
      <c r="M73" s="73">
        <v>17.32</v>
      </c>
      <c r="N73" s="59"/>
      <c r="O73" s="73">
        <v>6.22</v>
      </c>
      <c r="P73" s="73">
        <v>12.43</v>
      </c>
      <c r="Q73" s="73">
        <v>9.27</v>
      </c>
      <c r="R73" s="73">
        <v>18</v>
      </c>
      <c r="S73" s="59"/>
      <c r="T73" s="73">
        <v>5.26</v>
      </c>
      <c r="U73" s="73">
        <v>10.53</v>
      </c>
      <c r="V73" s="73">
        <v>7.84</v>
      </c>
      <c r="W73" s="73">
        <v>15.25</v>
      </c>
      <c r="X73" s="78"/>
    </row>
    <row r="74" spans="2:24" x14ac:dyDescent="0.55000000000000004">
      <c r="B74" s="76" t="s">
        <v>59</v>
      </c>
      <c r="C74" s="77"/>
      <c r="D74" s="58"/>
      <c r="E74" s="73">
        <v>7.6</v>
      </c>
      <c r="F74" s="73">
        <v>15.17</v>
      </c>
      <c r="G74" s="73">
        <v>11.32</v>
      </c>
      <c r="H74" s="73">
        <v>21.95</v>
      </c>
      <c r="I74" s="59"/>
      <c r="J74" s="73">
        <v>6.33</v>
      </c>
      <c r="K74" s="73">
        <v>12.63</v>
      </c>
      <c r="L74" s="73">
        <v>9.41</v>
      </c>
      <c r="M74" s="73">
        <v>18.28</v>
      </c>
      <c r="N74" s="59"/>
      <c r="O74" s="73">
        <v>6.58</v>
      </c>
      <c r="P74" s="73">
        <v>13.14</v>
      </c>
      <c r="Q74" s="73">
        <v>9.7899999999999991</v>
      </c>
      <c r="R74" s="73">
        <v>19.010000000000002</v>
      </c>
      <c r="S74" s="59"/>
      <c r="T74" s="73">
        <v>5.56</v>
      </c>
      <c r="U74" s="73">
        <v>11.12</v>
      </c>
      <c r="V74" s="73">
        <v>8.25</v>
      </c>
      <c r="W74" s="73">
        <v>16.100000000000001</v>
      </c>
      <c r="X74" s="78"/>
    </row>
    <row r="75" spans="2:24" x14ac:dyDescent="0.55000000000000004">
      <c r="B75" s="58"/>
      <c r="C75" s="58"/>
      <c r="D75" s="58"/>
      <c r="E75" s="78"/>
      <c r="F75" s="78"/>
      <c r="G75" s="78"/>
      <c r="H75" s="78"/>
      <c r="I75" s="59"/>
      <c r="J75" s="78"/>
      <c r="K75" s="78"/>
      <c r="L75" s="78"/>
      <c r="M75" s="78"/>
      <c r="N75" s="59"/>
      <c r="O75" s="78"/>
      <c r="P75" s="78"/>
      <c r="Q75" s="78"/>
      <c r="R75" s="78"/>
      <c r="S75" s="59"/>
      <c r="T75" s="78"/>
      <c r="U75" s="78"/>
      <c r="V75" s="78"/>
      <c r="W75" s="78"/>
      <c r="X75" s="78"/>
    </row>
    <row r="76" spans="2:24" x14ac:dyDescent="0.55000000000000004">
      <c r="B76" s="71" t="s">
        <v>60</v>
      </c>
      <c r="C76" s="72"/>
      <c r="D76" s="58"/>
      <c r="E76" s="73">
        <v>7.05</v>
      </c>
      <c r="F76" s="73">
        <v>14.1</v>
      </c>
      <c r="G76" s="73">
        <v>10.58</v>
      </c>
      <c r="H76" s="73">
        <v>20.47</v>
      </c>
      <c r="I76" s="59"/>
      <c r="J76" s="73">
        <v>6.23</v>
      </c>
      <c r="K76" s="73">
        <v>12.48</v>
      </c>
      <c r="L76" s="73">
        <v>9.3699999999999992</v>
      </c>
      <c r="M76" s="73">
        <v>18.12</v>
      </c>
      <c r="N76" s="59"/>
      <c r="O76" s="73">
        <v>6.29</v>
      </c>
      <c r="P76" s="73">
        <v>12.5</v>
      </c>
      <c r="Q76" s="73">
        <v>9.43</v>
      </c>
      <c r="R76" s="73">
        <v>18.170000000000002</v>
      </c>
      <c r="S76" s="59"/>
      <c r="T76" s="73">
        <v>5.89</v>
      </c>
      <c r="U76" s="73">
        <v>11.69</v>
      </c>
      <c r="V76" s="73">
        <v>8.82</v>
      </c>
      <c r="W76" s="73">
        <v>17</v>
      </c>
      <c r="X76" s="78"/>
    </row>
    <row r="77" spans="2:24" x14ac:dyDescent="0.55000000000000004">
      <c r="B77" s="74" t="s">
        <v>61</v>
      </c>
      <c r="C77" s="75"/>
      <c r="D77" s="58"/>
      <c r="E77" s="73">
        <v>7.28</v>
      </c>
      <c r="F77" s="73">
        <v>14.54</v>
      </c>
      <c r="G77" s="73">
        <v>10.91</v>
      </c>
      <c r="H77" s="73">
        <v>21.12</v>
      </c>
      <c r="I77" s="59"/>
      <c r="J77" s="73">
        <v>6.45</v>
      </c>
      <c r="K77" s="73">
        <v>12.87</v>
      </c>
      <c r="L77" s="73">
        <v>9.64</v>
      </c>
      <c r="M77" s="73">
        <v>18.690000000000001</v>
      </c>
      <c r="N77" s="59"/>
      <c r="O77" s="73">
        <v>6.48</v>
      </c>
      <c r="P77" s="73">
        <v>12.89</v>
      </c>
      <c r="Q77" s="73">
        <v>9.6999999999999993</v>
      </c>
      <c r="R77" s="73">
        <v>18.72</v>
      </c>
      <c r="S77" s="59"/>
      <c r="T77" s="73">
        <v>6.07</v>
      </c>
      <c r="U77" s="73">
        <v>12.05</v>
      </c>
      <c r="V77" s="73">
        <v>9.08</v>
      </c>
      <c r="W77" s="73">
        <v>17.52</v>
      </c>
      <c r="X77" s="78"/>
    </row>
    <row r="78" spans="2:24" x14ac:dyDescent="0.55000000000000004">
      <c r="B78" s="74" t="s">
        <v>62</v>
      </c>
      <c r="C78" s="75"/>
      <c r="D78" s="58"/>
      <c r="E78" s="73">
        <v>7.69</v>
      </c>
      <c r="F78" s="73">
        <v>15.44</v>
      </c>
      <c r="G78" s="73">
        <v>11.53</v>
      </c>
      <c r="H78" s="73">
        <v>22.38</v>
      </c>
      <c r="I78" s="59"/>
      <c r="J78" s="73">
        <v>6.83</v>
      </c>
      <c r="K78" s="73">
        <v>13.65</v>
      </c>
      <c r="L78" s="73">
        <v>10.210000000000001</v>
      </c>
      <c r="M78" s="73">
        <v>19.809999999999999</v>
      </c>
      <c r="N78" s="59"/>
      <c r="O78" s="73">
        <v>6.86</v>
      </c>
      <c r="P78" s="73">
        <v>13.69</v>
      </c>
      <c r="Q78" s="73">
        <v>10.26</v>
      </c>
      <c r="R78" s="73">
        <v>19.88</v>
      </c>
      <c r="S78" s="59"/>
      <c r="T78" s="73">
        <v>6.42</v>
      </c>
      <c r="U78" s="73">
        <v>12.82</v>
      </c>
      <c r="V78" s="73">
        <v>9.6</v>
      </c>
      <c r="W78" s="73">
        <v>18.579999999999998</v>
      </c>
      <c r="X78" s="78"/>
    </row>
    <row r="79" spans="2:24" x14ac:dyDescent="0.55000000000000004">
      <c r="B79" s="74" t="s">
        <v>63</v>
      </c>
      <c r="C79" s="75"/>
      <c r="D79" s="58"/>
      <c r="E79" s="73">
        <v>8.3699999999999992</v>
      </c>
      <c r="F79" s="73">
        <v>16.739999999999998</v>
      </c>
      <c r="G79" s="73">
        <v>12.49</v>
      </c>
      <c r="H79" s="73">
        <v>24.28</v>
      </c>
      <c r="I79" s="59"/>
      <c r="J79" s="73">
        <v>7.42</v>
      </c>
      <c r="K79" s="73">
        <v>14.82</v>
      </c>
      <c r="L79" s="73">
        <v>11.05</v>
      </c>
      <c r="M79" s="73">
        <v>21.5</v>
      </c>
      <c r="N79" s="59"/>
      <c r="O79" s="73">
        <v>7.3</v>
      </c>
      <c r="P79" s="73">
        <v>14.61</v>
      </c>
      <c r="Q79" s="73">
        <v>10.85</v>
      </c>
      <c r="R79" s="73">
        <v>21.13</v>
      </c>
      <c r="S79" s="59"/>
      <c r="T79" s="73">
        <v>6.73</v>
      </c>
      <c r="U79" s="73">
        <v>13.45</v>
      </c>
      <c r="V79" s="73">
        <v>9.99</v>
      </c>
      <c r="W79" s="73">
        <v>19.489999999999998</v>
      </c>
      <c r="X79" s="78"/>
    </row>
    <row r="80" spans="2:24" x14ac:dyDescent="0.55000000000000004">
      <c r="B80" s="74" t="s">
        <v>64</v>
      </c>
      <c r="C80" s="75"/>
      <c r="D80" s="58"/>
      <c r="E80" s="73">
        <v>9.1300000000000008</v>
      </c>
      <c r="F80" s="73">
        <v>18.28</v>
      </c>
      <c r="G80" s="73">
        <v>13.6</v>
      </c>
      <c r="H80" s="73">
        <v>26.49</v>
      </c>
      <c r="I80" s="59"/>
      <c r="J80" s="73">
        <v>8.08</v>
      </c>
      <c r="K80" s="73">
        <v>16.170000000000002</v>
      </c>
      <c r="L80" s="73">
        <v>12.03</v>
      </c>
      <c r="M80" s="73">
        <v>23.43</v>
      </c>
      <c r="N80" s="59"/>
      <c r="O80" s="73">
        <v>7.94</v>
      </c>
      <c r="P80" s="73">
        <v>15.95</v>
      </c>
      <c r="Q80" s="73">
        <v>11.74</v>
      </c>
      <c r="R80" s="73">
        <v>23.05</v>
      </c>
      <c r="S80" s="59"/>
      <c r="T80" s="73">
        <v>7.32</v>
      </c>
      <c r="U80" s="73">
        <v>14.71</v>
      </c>
      <c r="V80" s="73">
        <v>10.85</v>
      </c>
      <c r="W80" s="73">
        <v>21.27</v>
      </c>
      <c r="X80" s="78"/>
    </row>
    <row r="81" spans="2:25" x14ac:dyDescent="0.55000000000000004">
      <c r="B81" s="76" t="s">
        <v>65</v>
      </c>
      <c r="C81" s="77"/>
      <c r="D81" s="58"/>
      <c r="E81" s="73">
        <v>9.6300000000000008</v>
      </c>
      <c r="F81" s="73">
        <v>19.3</v>
      </c>
      <c r="G81" s="73">
        <v>14.31</v>
      </c>
      <c r="H81" s="73">
        <v>27.96</v>
      </c>
      <c r="I81" s="59"/>
      <c r="J81" s="73">
        <v>8.51</v>
      </c>
      <c r="K81" s="73">
        <v>17.09</v>
      </c>
      <c r="L81" s="73">
        <v>12.66</v>
      </c>
      <c r="M81" s="73">
        <v>24.74</v>
      </c>
      <c r="N81" s="59"/>
      <c r="O81" s="73">
        <v>8.4</v>
      </c>
      <c r="P81" s="73">
        <v>16.87</v>
      </c>
      <c r="Q81" s="73">
        <v>12.34</v>
      </c>
      <c r="R81" s="73">
        <v>24.35</v>
      </c>
      <c r="S81" s="59"/>
      <c r="T81" s="73">
        <v>7.74</v>
      </c>
      <c r="U81" s="73">
        <v>15.54</v>
      </c>
      <c r="V81" s="73">
        <v>11.4</v>
      </c>
      <c r="W81" s="73">
        <v>22.44</v>
      </c>
      <c r="X81" s="78"/>
    </row>
    <row r="82" spans="2:25" x14ac:dyDescent="0.55000000000000004">
      <c r="B82" s="58"/>
      <c r="C82" s="58"/>
      <c r="D82" s="58"/>
      <c r="E82" s="78"/>
      <c r="F82" s="78"/>
      <c r="G82" s="78"/>
      <c r="H82" s="78"/>
      <c r="I82" s="59"/>
      <c r="J82" s="78"/>
      <c r="K82" s="78"/>
      <c r="L82" s="78"/>
      <c r="M82" s="78"/>
      <c r="N82" s="59"/>
      <c r="O82" s="78"/>
      <c r="P82" s="78"/>
      <c r="Q82" s="78"/>
      <c r="R82" s="78"/>
      <c r="S82" s="59"/>
      <c r="T82" s="78"/>
      <c r="U82" s="78"/>
      <c r="V82" s="78"/>
      <c r="W82" s="78"/>
      <c r="X82" s="78"/>
    </row>
    <row r="83" spans="2:25" x14ac:dyDescent="0.55000000000000004">
      <c r="B83" s="71" t="s">
        <v>66</v>
      </c>
      <c r="C83" s="72"/>
      <c r="D83" s="58"/>
      <c r="E83" s="73">
        <v>8.23</v>
      </c>
      <c r="F83" s="73">
        <v>16.39</v>
      </c>
      <c r="G83" s="73">
        <v>12.28</v>
      </c>
      <c r="H83" s="73">
        <v>23.8</v>
      </c>
      <c r="I83" s="59"/>
      <c r="J83" s="73">
        <v>7.26</v>
      </c>
      <c r="K83" s="73">
        <v>14.52</v>
      </c>
      <c r="L83" s="73">
        <v>10.87</v>
      </c>
      <c r="M83" s="73">
        <v>21.09</v>
      </c>
      <c r="N83" s="59"/>
      <c r="O83" s="73">
        <v>7.31</v>
      </c>
      <c r="P83" s="73">
        <v>14.53</v>
      </c>
      <c r="Q83" s="73">
        <v>10.98</v>
      </c>
      <c r="R83" s="73">
        <v>21.12</v>
      </c>
      <c r="S83" s="59"/>
      <c r="T83" s="73">
        <v>6.86</v>
      </c>
      <c r="U83" s="73">
        <v>13.61</v>
      </c>
      <c r="V83" s="73">
        <v>10.26</v>
      </c>
      <c r="W83" s="73">
        <v>19.79</v>
      </c>
      <c r="X83" s="78"/>
    </row>
    <row r="84" spans="2:25" x14ac:dyDescent="0.55000000000000004">
      <c r="B84" s="74" t="s">
        <v>67</v>
      </c>
      <c r="C84" s="75"/>
      <c r="D84" s="58"/>
      <c r="E84" s="73">
        <v>8.48</v>
      </c>
      <c r="F84" s="73">
        <v>16.920000000000002</v>
      </c>
      <c r="G84" s="73">
        <v>12.65</v>
      </c>
      <c r="H84" s="73">
        <v>24.55</v>
      </c>
      <c r="I84" s="59"/>
      <c r="J84" s="73">
        <v>7.5</v>
      </c>
      <c r="K84" s="73">
        <v>14.96</v>
      </c>
      <c r="L84" s="73">
        <v>11.21</v>
      </c>
      <c r="M84" s="73">
        <v>21.75</v>
      </c>
      <c r="N84" s="59"/>
      <c r="O84" s="73">
        <v>7.53</v>
      </c>
      <c r="P84" s="73">
        <v>14.97</v>
      </c>
      <c r="Q84" s="73">
        <v>11.29</v>
      </c>
      <c r="R84" s="73">
        <v>21.78</v>
      </c>
      <c r="S84" s="59"/>
      <c r="T84" s="73">
        <v>7.05</v>
      </c>
      <c r="U84" s="73">
        <v>14.02</v>
      </c>
      <c r="V84" s="73">
        <v>10.54</v>
      </c>
      <c r="W84" s="73">
        <v>20.36</v>
      </c>
      <c r="X84" s="78"/>
    </row>
    <row r="85" spans="2:25" x14ac:dyDescent="0.55000000000000004">
      <c r="B85" s="74" t="s">
        <v>68</v>
      </c>
      <c r="C85" s="75"/>
      <c r="D85" s="58"/>
      <c r="E85" s="73">
        <v>8.99</v>
      </c>
      <c r="F85" s="73">
        <v>17.920000000000002</v>
      </c>
      <c r="G85" s="73">
        <v>13.4</v>
      </c>
      <c r="H85" s="73">
        <v>26.03</v>
      </c>
      <c r="I85" s="59"/>
      <c r="J85" s="73">
        <v>7.94</v>
      </c>
      <c r="K85" s="73">
        <v>15.86</v>
      </c>
      <c r="L85" s="73">
        <v>11.86</v>
      </c>
      <c r="M85" s="73">
        <v>23.05</v>
      </c>
      <c r="N85" s="59"/>
      <c r="O85" s="73">
        <v>7.99</v>
      </c>
      <c r="P85" s="73">
        <v>15.92</v>
      </c>
      <c r="Q85" s="73">
        <v>11.91</v>
      </c>
      <c r="R85" s="73">
        <v>23.1</v>
      </c>
      <c r="S85" s="59"/>
      <c r="T85" s="73">
        <v>7.48</v>
      </c>
      <c r="U85" s="73">
        <v>14.89</v>
      </c>
      <c r="V85" s="73">
        <v>11.12</v>
      </c>
      <c r="W85" s="73">
        <v>21.61</v>
      </c>
      <c r="X85" s="78"/>
    </row>
    <row r="86" spans="2:25" x14ac:dyDescent="0.55000000000000004">
      <c r="B86" s="74" t="s">
        <v>69</v>
      </c>
      <c r="C86" s="75"/>
      <c r="D86" s="58"/>
      <c r="E86" s="73">
        <v>9.73</v>
      </c>
      <c r="F86" s="73">
        <v>19.48</v>
      </c>
      <c r="G86" s="73">
        <v>14.48</v>
      </c>
      <c r="H86" s="73">
        <v>28.23</v>
      </c>
      <c r="I86" s="59"/>
      <c r="J86" s="73">
        <v>8.6300000000000008</v>
      </c>
      <c r="K86" s="73">
        <v>17.23</v>
      </c>
      <c r="L86" s="73">
        <v>12.85</v>
      </c>
      <c r="M86" s="73">
        <v>25.02</v>
      </c>
      <c r="N86" s="59"/>
      <c r="O86" s="73">
        <v>8.49</v>
      </c>
      <c r="P86" s="73">
        <v>16.97</v>
      </c>
      <c r="Q86" s="73">
        <v>12.57</v>
      </c>
      <c r="R86" s="73">
        <v>24.56</v>
      </c>
      <c r="S86" s="59"/>
      <c r="T86" s="73">
        <v>7.84</v>
      </c>
      <c r="U86" s="73">
        <v>15.66</v>
      </c>
      <c r="V86" s="73">
        <v>11.61</v>
      </c>
      <c r="W86" s="73">
        <v>22.67</v>
      </c>
      <c r="X86" s="78"/>
    </row>
    <row r="87" spans="2:25" x14ac:dyDescent="0.55000000000000004">
      <c r="B87" s="74" t="s">
        <v>70</v>
      </c>
      <c r="C87" s="75"/>
      <c r="D87" s="58"/>
      <c r="E87" s="73">
        <v>10.6</v>
      </c>
      <c r="F87" s="73">
        <v>21.23</v>
      </c>
      <c r="G87" s="73">
        <v>15.76</v>
      </c>
      <c r="H87" s="73">
        <v>30.81</v>
      </c>
      <c r="I87" s="59"/>
      <c r="J87" s="73">
        <v>9.39</v>
      </c>
      <c r="K87" s="73">
        <v>18.82</v>
      </c>
      <c r="L87" s="73">
        <v>13.95</v>
      </c>
      <c r="M87" s="73">
        <v>27.24</v>
      </c>
      <c r="N87" s="59"/>
      <c r="O87" s="73">
        <v>9.24</v>
      </c>
      <c r="P87" s="73">
        <v>18.55</v>
      </c>
      <c r="Q87" s="73">
        <v>13.64</v>
      </c>
      <c r="R87" s="73">
        <v>26.82</v>
      </c>
      <c r="S87" s="59"/>
      <c r="T87" s="73">
        <v>8.51</v>
      </c>
      <c r="U87" s="73">
        <v>17.13</v>
      </c>
      <c r="V87" s="73">
        <v>12.56</v>
      </c>
      <c r="W87" s="73">
        <v>24.72</v>
      </c>
      <c r="X87" s="78"/>
    </row>
    <row r="88" spans="2:25" x14ac:dyDescent="0.55000000000000004">
      <c r="B88" s="76" t="s">
        <v>71</v>
      </c>
      <c r="C88" s="77"/>
      <c r="D88" s="58"/>
      <c r="E88" s="73">
        <v>11.2</v>
      </c>
      <c r="F88" s="73">
        <v>22.43</v>
      </c>
      <c r="G88" s="73">
        <v>16.59</v>
      </c>
      <c r="H88" s="73">
        <v>32.5</v>
      </c>
      <c r="I88" s="59"/>
      <c r="J88" s="73">
        <v>9.92</v>
      </c>
      <c r="K88" s="73">
        <v>19.850000000000001</v>
      </c>
      <c r="L88" s="73">
        <v>14.69</v>
      </c>
      <c r="M88" s="73">
        <v>28.78</v>
      </c>
      <c r="N88" s="59"/>
      <c r="O88" s="73">
        <v>9.74</v>
      </c>
      <c r="P88" s="73">
        <v>19.61</v>
      </c>
      <c r="Q88" s="73">
        <v>14.31</v>
      </c>
      <c r="R88" s="73">
        <v>28.28</v>
      </c>
      <c r="S88" s="59"/>
      <c r="T88" s="73">
        <v>8.99</v>
      </c>
      <c r="U88" s="73">
        <v>18.079999999999998</v>
      </c>
      <c r="V88" s="73">
        <v>13.21</v>
      </c>
      <c r="W88" s="73">
        <v>26.09</v>
      </c>
      <c r="X88" s="78"/>
    </row>
    <row r="89" spans="2:25" x14ac:dyDescent="0.55000000000000004">
      <c r="B89" t="s">
        <v>85</v>
      </c>
      <c r="C89" s="58"/>
      <c r="D89" s="58"/>
      <c r="E89" s="78"/>
      <c r="F89" s="78"/>
      <c r="G89" s="78"/>
      <c r="H89" s="78"/>
      <c r="I89" s="59"/>
      <c r="J89" s="78"/>
      <c r="K89" s="78"/>
      <c r="L89" s="78"/>
      <c r="M89" s="78"/>
      <c r="N89" s="59"/>
      <c r="O89" s="78"/>
      <c r="P89" s="78"/>
      <c r="Q89" s="78"/>
      <c r="R89" s="78"/>
      <c r="S89" s="59"/>
      <c r="T89" s="78"/>
      <c r="U89" s="78"/>
      <c r="V89" s="78"/>
      <c r="W89" s="78"/>
      <c r="X89" s="78"/>
    </row>
    <row r="90" spans="2:25" x14ac:dyDescent="0.55000000000000004">
      <c r="B90" s="58"/>
      <c r="C90" s="58"/>
      <c r="D90" s="58"/>
      <c r="E90" s="78"/>
      <c r="F90" s="78"/>
      <c r="G90" s="78"/>
      <c r="H90" s="78"/>
      <c r="I90" s="59"/>
      <c r="J90" s="78"/>
      <c r="K90" s="78"/>
      <c r="L90" s="78"/>
      <c r="M90" s="78"/>
      <c r="N90" s="59"/>
      <c r="O90" s="78"/>
      <c r="P90" s="78"/>
      <c r="Q90" s="78"/>
      <c r="R90" s="78"/>
      <c r="S90" s="59"/>
      <c r="T90" s="78"/>
      <c r="U90" s="78"/>
      <c r="V90" s="78"/>
      <c r="W90" s="78"/>
      <c r="X90" s="78"/>
    </row>
    <row r="91" spans="2:25" x14ac:dyDescent="0.55000000000000004">
      <c r="B91" s="121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3"/>
    </row>
    <row r="92" spans="2:25" ht="20.399999999999999" x14ac:dyDescent="0.75">
      <c r="B92" s="194" t="s">
        <v>101</v>
      </c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6"/>
      <c r="X92" s="87"/>
      <c r="Y92" s="79"/>
    </row>
    <row r="93" spans="2:25" x14ac:dyDescent="0.55000000000000004">
      <c r="B93" s="197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9"/>
      <c r="X93" s="88"/>
    </row>
    <row r="94" spans="2:25" ht="20.399999999999999" x14ac:dyDescent="0.55000000000000004">
      <c r="B94" s="56"/>
      <c r="C94" s="57"/>
      <c r="D94" s="58"/>
      <c r="E94" s="190" t="s">
        <v>36</v>
      </c>
      <c r="F94" s="191"/>
      <c r="G94" s="191"/>
      <c r="H94" s="191"/>
      <c r="I94" s="191"/>
      <c r="J94" s="191"/>
      <c r="K94" s="191"/>
      <c r="L94" s="191"/>
      <c r="M94" s="192"/>
      <c r="N94" s="59"/>
      <c r="O94" s="190" t="s">
        <v>37</v>
      </c>
      <c r="P94" s="191"/>
      <c r="Q94" s="191"/>
      <c r="R94" s="191"/>
      <c r="S94" s="191"/>
      <c r="T94" s="191"/>
      <c r="U94" s="191"/>
      <c r="V94" s="191"/>
      <c r="W94" s="192"/>
      <c r="X94" s="90"/>
    </row>
    <row r="95" spans="2:25" ht="18.3" x14ac:dyDescent="0.55000000000000004">
      <c r="B95" s="60"/>
      <c r="C95" s="61"/>
      <c r="D95" s="58"/>
      <c r="E95" s="187" t="s">
        <v>38</v>
      </c>
      <c r="F95" s="188"/>
      <c r="G95" s="188"/>
      <c r="H95" s="188"/>
      <c r="I95" s="188"/>
      <c r="J95" s="188"/>
      <c r="K95" s="188"/>
      <c r="L95" s="188"/>
      <c r="M95" s="189"/>
      <c r="N95" s="59"/>
      <c r="O95" s="187" t="s">
        <v>39</v>
      </c>
      <c r="P95" s="188"/>
      <c r="Q95" s="188"/>
      <c r="R95" s="188"/>
      <c r="S95" s="188"/>
      <c r="T95" s="188"/>
      <c r="U95" s="188"/>
      <c r="V95" s="188"/>
      <c r="W95" s="189"/>
      <c r="X95" s="83"/>
    </row>
    <row r="96" spans="2:25" ht="15.6" x14ac:dyDescent="0.55000000000000004">
      <c r="B96" s="163" t="s">
        <v>86</v>
      </c>
      <c r="C96" s="164"/>
      <c r="D96" s="58"/>
      <c r="E96" s="193" t="s">
        <v>45</v>
      </c>
      <c r="F96" s="171"/>
      <c r="G96" s="171"/>
      <c r="H96" s="172"/>
      <c r="I96" s="62"/>
      <c r="J96" s="173" t="s">
        <v>46</v>
      </c>
      <c r="K96" s="174"/>
      <c r="L96" s="174"/>
      <c r="M96" s="175"/>
      <c r="N96" s="62"/>
      <c r="O96" s="170" t="s">
        <v>45</v>
      </c>
      <c r="P96" s="171"/>
      <c r="Q96" s="171"/>
      <c r="R96" s="172"/>
      <c r="S96" s="62"/>
      <c r="T96" s="173" t="s">
        <v>46</v>
      </c>
      <c r="U96" s="174"/>
      <c r="V96" s="174"/>
      <c r="W96" s="175"/>
      <c r="X96" s="84"/>
    </row>
    <row r="97" spans="2:24" ht="15.6" x14ac:dyDescent="0.55000000000000004">
      <c r="B97" s="176">
        <f>$B$7</f>
        <v>45139</v>
      </c>
      <c r="C97" s="177"/>
      <c r="D97" s="58"/>
      <c r="E97" s="63" t="s">
        <v>12</v>
      </c>
      <c r="F97" s="64" t="s">
        <v>12</v>
      </c>
      <c r="G97" s="63" t="s">
        <v>12</v>
      </c>
      <c r="H97" s="63" t="s">
        <v>12</v>
      </c>
      <c r="I97" s="62"/>
      <c r="J97" s="63" t="s">
        <v>12</v>
      </c>
      <c r="K97" s="63" t="s">
        <v>12</v>
      </c>
      <c r="L97" s="63" t="s">
        <v>12</v>
      </c>
      <c r="M97" s="64" t="s">
        <v>12</v>
      </c>
      <c r="N97" s="62"/>
      <c r="O97" s="63" t="s">
        <v>12</v>
      </c>
      <c r="P97" s="63" t="s">
        <v>12</v>
      </c>
      <c r="Q97" s="63" t="s">
        <v>12</v>
      </c>
      <c r="R97" s="63" t="s">
        <v>12</v>
      </c>
      <c r="S97" s="62"/>
      <c r="T97" s="63" t="s">
        <v>12</v>
      </c>
      <c r="U97" s="63" t="s">
        <v>12</v>
      </c>
      <c r="V97" s="63" t="s">
        <v>12</v>
      </c>
      <c r="W97" s="64" t="s">
        <v>12</v>
      </c>
      <c r="X97" s="85"/>
    </row>
    <row r="98" spans="2:24" ht="18.3" x14ac:dyDescent="0.55000000000000004">
      <c r="B98" s="168" t="s">
        <v>13</v>
      </c>
      <c r="C98" s="169"/>
      <c r="D98" s="58"/>
      <c r="E98" s="65" t="s">
        <v>47</v>
      </c>
      <c r="F98" s="66" t="s">
        <v>14</v>
      </c>
      <c r="G98" s="67" t="s">
        <v>15</v>
      </c>
      <c r="H98" s="67" t="s">
        <v>16</v>
      </c>
      <c r="I98" s="62"/>
      <c r="J98" s="65" t="s">
        <v>47</v>
      </c>
      <c r="K98" s="67" t="s">
        <v>14</v>
      </c>
      <c r="L98" s="67" t="s">
        <v>15</v>
      </c>
      <c r="M98" s="66" t="s">
        <v>16</v>
      </c>
      <c r="N98" s="62"/>
      <c r="O98" s="65" t="s">
        <v>47</v>
      </c>
      <c r="P98" s="67" t="s">
        <v>14</v>
      </c>
      <c r="Q98" s="67" t="s">
        <v>15</v>
      </c>
      <c r="R98" s="67" t="s">
        <v>16</v>
      </c>
      <c r="S98" s="62"/>
      <c r="T98" s="65" t="s">
        <v>47</v>
      </c>
      <c r="U98" s="67" t="s">
        <v>14</v>
      </c>
      <c r="V98" s="67" t="s">
        <v>15</v>
      </c>
      <c r="W98" s="66" t="s">
        <v>16</v>
      </c>
      <c r="X98" s="86"/>
    </row>
    <row r="99" spans="2:24" x14ac:dyDescent="0.55000000000000004">
      <c r="B99" s="58"/>
      <c r="C99" s="68"/>
      <c r="D99" s="68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</row>
    <row r="100" spans="2:24" x14ac:dyDescent="0.55000000000000004">
      <c r="B100" s="71" t="s">
        <v>48</v>
      </c>
      <c r="C100" s="72"/>
      <c r="D100" s="58"/>
      <c r="E100" s="73">
        <v>3.49</v>
      </c>
      <c r="F100" s="73">
        <v>7.04</v>
      </c>
      <c r="G100" s="73">
        <v>5.27</v>
      </c>
      <c r="H100" s="73">
        <v>10.210000000000001</v>
      </c>
      <c r="I100" s="59"/>
      <c r="J100" s="73">
        <v>3.02</v>
      </c>
      <c r="K100" s="73">
        <v>6.07</v>
      </c>
      <c r="L100" s="73">
        <v>4.5599999999999996</v>
      </c>
      <c r="M100" s="73">
        <v>8.81</v>
      </c>
      <c r="N100" s="59"/>
      <c r="O100" s="73">
        <v>3.25</v>
      </c>
      <c r="P100" s="73">
        <v>6.5</v>
      </c>
      <c r="Q100" s="73">
        <v>4.88</v>
      </c>
      <c r="R100" s="73">
        <v>9.44</v>
      </c>
      <c r="S100" s="59"/>
      <c r="T100" s="73">
        <v>2.93</v>
      </c>
      <c r="U100" s="73">
        <v>5.86</v>
      </c>
      <c r="V100" s="73">
        <v>4.3899999999999997</v>
      </c>
      <c r="W100" s="73">
        <v>8.5</v>
      </c>
      <c r="X100" s="78"/>
    </row>
    <row r="101" spans="2:24" x14ac:dyDescent="0.55000000000000004">
      <c r="B101" s="74" t="s">
        <v>6</v>
      </c>
      <c r="C101" s="75"/>
      <c r="D101" s="58"/>
      <c r="E101" s="73">
        <v>3.59</v>
      </c>
      <c r="F101" s="73">
        <v>7.22</v>
      </c>
      <c r="G101" s="73">
        <v>5.42</v>
      </c>
      <c r="H101" s="73">
        <v>10.47</v>
      </c>
      <c r="I101" s="59"/>
      <c r="J101" s="73">
        <v>3.09</v>
      </c>
      <c r="K101" s="73">
        <v>6.21</v>
      </c>
      <c r="L101" s="73">
        <v>4.66</v>
      </c>
      <c r="M101" s="73">
        <v>9.0399999999999991</v>
      </c>
      <c r="N101" s="59"/>
      <c r="O101" s="73">
        <v>3.32</v>
      </c>
      <c r="P101" s="73">
        <v>6.66</v>
      </c>
      <c r="Q101" s="73">
        <v>4.99</v>
      </c>
      <c r="R101" s="73">
        <v>9.65</v>
      </c>
      <c r="S101" s="59"/>
      <c r="T101" s="73">
        <v>2.97</v>
      </c>
      <c r="U101" s="73">
        <v>6</v>
      </c>
      <c r="V101" s="73">
        <v>4.4800000000000004</v>
      </c>
      <c r="W101" s="73">
        <v>8.69</v>
      </c>
      <c r="X101" s="78"/>
    </row>
    <row r="102" spans="2:24" x14ac:dyDescent="0.55000000000000004">
      <c r="B102" s="74" t="s">
        <v>49</v>
      </c>
      <c r="C102" s="75"/>
      <c r="D102" s="58"/>
      <c r="E102" s="73">
        <v>3.78</v>
      </c>
      <c r="F102" s="73">
        <v>7.58</v>
      </c>
      <c r="G102" s="73">
        <v>5.7</v>
      </c>
      <c r="H102" s="73">
        <v>11</v>
      </c>
      <c r="I102" s="59"/>
      <c r="J102" s="73">
        <v>3.26</v>
      </c>
      <c r="K102" s="73">
        <v>6.5</v>
      </c>
      <c r="L102" s="73">
        <v>4.8899999999999997</v>
      </c>
      <c r="M102" s="73">
        <v>9.44</v>
      </c>
      <c r="N102" s="59"/>
      <c r="O102" s="73">
        <v>3.48</v>
      </c>
      <c r="P102" s="73">
        <v>6.98</v>
      </c>
      <c r="Q102" s="73">
        <v>5.24</v>
      </c>
      <c r="R102" s="73">
        <v>10.14</v>
      </c>
      <c r="S102" s="59"/>
      <c r="T102" s="73">
        <v>3.14</v>
      </c>
      <c r="U102" s="73">
        <v>6.28</v>
      </c>
      <c r="V102" s="73">
        <v>4.7</v>
      </c>
      <c r="W102" s="73">
        <v>9.08</v>
      </c>
      <c r="X102" s="78"/>
    </row>
    <row r="103" spans="2:24" x14ac:dyDescent="0.55000000000000004">
      <c r="B103" s="74" t="s">
        <v>7</v>
      </c>
      <c r="C103" s="75"/>
      <c r="D103" s="58"/>
      <c r="E103" s="73">
        <v>4.07</v>
      </c>
      <c r="F103" s="73">
        <v>8.09</v>
      </c>
      <c r="G103" s="73">
        <v>6.08</v>
      </c>
      <c r="H103" s="73">
        <v>11.74</v>
      </c>
      <c r="I103" s="59"/>
      <c r="J103" s="73">
        <v>3.47</v>
      </c>
      <c r="K103" s="73">
        <v>6.95</v>
      </c>
      <c r="L103" s="73">
        <v>5.22</v>
      </c>
      <c r="M103" s="73">
        <v>10.09</v>
      </c>
      <c r="N103" s="59"/>
      <c r="O103" s="73">
        <v>3.6</v>
      </c>
      <c r="P103" s="73">
        <v>7.19</v>
      </c>
      <c r="Q103" s="73">
        <v>5.42</v>
      </c>
      <c r="R103" s="73">
        <v>10.45</v>
      </c>
      <c r="S103" s="59"/>
      <c r="T103" s="73">
        <v>3.14</v>
      </c>
      <c r="U103" s="73">
        <v>6.28</v>
      </c>
      <c r="V103" s="73">
        <v>4.71</v>
      </c>
      <c r="W103" s="73">
        <v>9.08</v>
      </c>
      <c r="X103" s="78"/>
    </row>
    <row r="104" spans="2:24" x14ac:dyDescent="0.55000000000000004">
      <c r="B104" s="74" t="s">
        <v>50</v>
      </c>
      <c r="C104" s="75"/>
      <c r="D104" s="58"/>
      <c r="E104" s="73">
        <v>4.3899999999999997</v>
      </c>
      <c r="F104" s="73">
        <v>8.7200000000000006</v>
      </c>
      <c r="G104" s="73">
        <v>6.57</v>
      </c>
      <c r="H104" s="73">
        <v>12.61</v>
      </c>
      <c r="I104" s="59"/>
      <c r="J104" s="73">
        <v>3.76</v>
      </c>
      <c r="K104" s="73">
        <v>7.48</v>
      </c>
      <c r="L104" s="73">
        <v>5.59</v>
      </c>
      <c r="M104" s="73">
        <v>10.8</v>
      </c>
      <c r="N104" s="59"/>
      <c r="O104" s="73">
        <v>3.87</v>
      </c>
      <c r="P104" s="73">
        <v>7.74</v>
      </c>
      <c r="Q104" s="73">
        <v>5.85</v>
      </c>
      <c r="R104" s="73">
        <v>11.19</v>
      </c>
      <c r="S104" s="59"/>
      <c r="T104" s="73">
        <v>3.37</v>
      </c>
      <c r="U104" s="73">
        <v>6.69</v>
      </c>
      <c r="V104" s="73">
        <v>5.04</v>
      </c>
      <c r="W104" s="73">
        <v>9.7200000000000006</v>
      </c>
      <c r="X104" s="78"/>
    </row>
    <row r="105" spans="2:24" x14ac:dyDescent="0.55000000000000004">
      <c r="B105" s="76" t="s">
        <v>51</v>
      </c>
      <c r="C105" s="77"/>
      <c r="D105" s="58"/>
      <c r="E105" s="73">
        <v>4.59</v>
      </c>
      <c r="F105" s="73">
        <v>9.11</v>
      </c>
      <c r="G105" s="73">
        <v>6.87</v>
      </c>
      <c r="H105" s="73">
        <v>13.22</v>
      </c>
      <c r="I105" s="59"/>
      <c r="J105" s="73">
        <v>3.91</v>
      </c>
      <c r="K105" s="73">
        <v>7.8</v>
      </c>
      <c r="L105" s="73">
        <v>5.85</v>
      </c>
      <c r="M105" s="73">
        <v>11.28</v>
      </c>
      <c r="N105" s="59"/>
      <c r="O105" s="73">
        <v>4.0599999999999996</v>
      </c>
      <c r="P105" s="73">
        <v>8.0500000000000007</v>
      </c>
      <c r="Q105" s="73">
        <v>6.11</v>
      </c>
      <c r="R105" s="73">
        <v>11.7</v>
      </c>
      <c r="S105" s="59"/>
      <c r="T105" s="73">
        <v>3.51</v>
      </c>
      <c r="U105" s="73">
        <v>6.99</v>
      </c>
      <c r="V105" s="73">
        <v>5.27</v>
      </c>
      <c r="W105" s="73">
        <v>10.15</v>
      </c>
      <c r="X105" s="78"/>
    </row>
    <row r="106" spans="2:24" x14ac:dyDescent="0.55000000000000004">
      <c r="B106" s="58"/>
      <c r="C106" s="58"/>
      <c r="D106" s="58"/>
      <c r="E106" s="78"/>
      <c r="F106" s="78"/>
      <c r="G106" s="78"/>
      <c r="H106" s="78"/>
      <c r="I106" s="59"/>
      <c r="J106" s="78"/>
      <c r="K106" s="78"/>
      <c r="L106" s="78"/>
      <c r="M106" s="78"/>
      <c r="N106" s="59"/>
      <c r="O106" s="78"/>
      <c r="P106" s="78"/>
      <c r="Q106" s="78"/>
      <c r="R106" s="78"/>
      <c r="S106" s="59"/>
      <c r="T106" s="78"/>
      <c r="U106" s="78"/>
      <c r="V106" s="78"/>
      <c r="W106" s="78"/>
      <c r="X106" s="78"/>
    </row>
    <row r="107" spans="2:24" x14ac:dyDescent="0.55000000000000004">
      <c r="B107" s="71" t="s">
        <v>52</v>
      </c>
      <c r="C107" s="72"/>
      <c r="D107" s="58"/>
      <c r="E107" s="73">
        <v>4.08</v>
      </c>
      <c r="F107" s="73">
        <v>8.14</v>
      </c>
      <c r="G107" s="73">
        <v>6.12</v>
      </c>
      <c r="H107" s="73">
        <v>11.86</v>
      </c>
      <c r="I107" s="59"/>
      <c r="J107" s="73">
        <v>3.49</v>
      </c>
      <c r="K107" s="73">
        <v>7.01</v>
      </c>
      <c r="L107" s="73">
        <v>5.25</v>
      </c>
      <c r="M107" s="73">
        <v>10.19</v>
      </c>
      <c r="N107" s="59"/>
      <c r="O107" s="73">
        <v>3.77</v>
      </c>
      <c r="P107" s="73">
        <v>7.51</v>
      </c>
      <c r="Q107" s="73">
        <v>5.63</v>
      </c>
      <c r="R107" s="73">
        <v>10.91</v>
      </c>
      <c r="S107" s="59"/>
      <c r="T107" s="73">
        <v>3.4</v>
      </c>
      <c r="U107" s="73">
        <v>6.76</v>
      </c>
      <c r="V107" s="73">
        <v>5.0599999999999996</v>
      </c>
      <c r="W107" s="73">
        <v>9.81</v>
      </c>
      <c r="X107" s="78"/>
    </row>
    <row r="108" spans="2:24" x14ac:dyDescent="0.55000000000000004">
      <c r="B108" s="74" t="s">
        <v>8</v>
      </c>
      <c r="C108" s="75"/>
      <c r="D108" s="58"/>
      <c r="E108" s="73">
        <v>4.1900000000000004</v>
      </c>
      <c r="F108" s="73">
        <v>8.36</v>
      </c>
      <c r="G108" s="73">
        <v>6.29</v>
      </c>
      <c r="H108" s="73">
        <v>12.16</v>
      </c>
      <c r="I108" s="59"/>
      <c r="J108" s="73">
        <v>3.59</v>
      </c>
      <c r="K108" s="73">
        <v>7.19</v>
      </c>
      <c r="L108" s="73">
        <v>5.38</v>
      </c>
      <c r="M108" s="73">
        <v>10.45</v>
      </c>
      <c r="N108" s="59"/>
      <c r="O108" s="73">
        <v>3.86</v>
      </c>
      <c r="P108" s="73">
        <v>7.69</v>
      </c>
      <c r="Q108" s="73">
        <v>5.77</v>
      </c>
      <c r="R108" s="73">
        <v>11.19</v>
      </c>
      <c r="S108" s="59"/>
      <c r="T108" s="73">
        <v>3.45</v>
      </c>
      <c r="U108" s="73">
        <v>6.91</v>
      </c>
      <c r="V108" s="73">
        <v>5.19</v>
      </c>
      <c r="W108" s="73">
        <v>10.02</v>
      </c>
      <c r="X108" s="78"/>
    </row>
    <row r="109" spans="2:24" x14ac:dyDescent="0.55000000000000004">
      <c r="B109" s="74" t="s">
        <v>53</v>
      </c>
      <c r="C109" s="75"/>
      <c r="D109" s="58"/>
      <c r="E109" s="73">
        <v>4.42</v>
      </c>
      <c r="F109" s="73">
        <v>8.8000000000000007</v>
      </c>
      <c r="G109" s="73">
        <v>6.61</v>
      </c>
      <c r="H109" s="73">
        <v>12.8</v>
      </c>
      <c r="I109" s="59"/>
      <c r="J109" s="73">
        <v>3.79</v>
      </c>
      <c r="K109" s="73">
        <v>7.56</v>
      </c>
      <c r="L109" s="73">
        <v>5.64</v>
      </c>
      <c r="M109" s="73">
        <v>10.95</v>
      </c>
      <c r="N109" s="59"/>
      <c r="O109" s="73">
        <v>4.0599999999999996</v>
      </c>
      <c r="P109" s="73">
        <v>8.1199999999999992</v>
      </c>
      <c r="Q109" s="73">
        <v>6.08</v>
      </c>
      <c r="R109" s="73">
        <v>11.75</v>
      </c>
      <c r="S109" s="59"/>
      <c r="T109" s="73">
        <v>3.64</v>
      </c>
      <c r="U109" s="73">
        <v>7.26</v>
      </c>
      <c r="V109" s="73">
        <v>5.44</v>
      </c>
      <c r="W109" s="73">
        <v>10.53</v>
      </c>
      <c r="X109" s="78"/>
    </row>
    <row r="110" spans="2:24" x14ac:dyDescent="0.55000000000000004">
      <c r="B110" s="74" t="s">
        <v>9</v>
      </c>
      <c r="C110" s="75"/>
      <c r="D110" s="58"/>
      <c r="E110" s="73">
        <v>4.75</v>
      </c>
      <c r="F110" s="73">
        <v>9.4600000000000009</v>
      </c>
      <c r="G110" s="73">
        <v>7.09</v>
      </c>
      <c r="H110" s="73">
        <v>13.71</v>
      </c>
      <c r="I110" s="59"/>
      <c r="J110" s="73">
        <v>4.0599999999999996</v>
      </c>
      <c r="K110" s="73">
        <v>8.09</v>
      </c>
      <c r="L110" s="73">
        <v>6.05</v>
      </c>
      <c r="M110" s="73">
        <v>11.73</v>
      </c>
      <c r="N110" s="59"/>
      <c r="O110" s="73">
        <v>4.1900000000000004</v>
      </c>
      <c r="P110" s="73">
        <v>8.3699999999999992</v>
      </c>
      <c r="Q110" s="73">
        <v>6.25</v>
      </c>
      <c r="R110" s="73">
        <v>12.14</v>
      </c>
      <c r="S110" s="59"/>
      <c r="T110" s="73">
        <v>3.62</v>
      </c>
      <c r="U110" s="73">
        <v>7.3</v>
      </c>
      <c r="V110" s="73">
        <v>5.44</v>
      </c>
      <c r="W110" s="73">
        <v>10.54</v>
      </c>
      <c r="X110" s="78"/>
    </row>
    <row r="111" spans="2:24" x14ac:dyDescent="0.55000000000000004">
      <c r="B111" s="74" t="s">
        <v>54</v>
      </c>
      <c r="C111" s="75"/>
      <c r="D111" s="58"/>
      <c r="E111" s="73">
        <v>5.17</v>
      </c>
      <c r="F111" s="73">
        <v>10.220000000000001</v>
      </c>
      <c r="G111" s="73">
        <v>7.63</v>
      </c>
      <c r="H111" s="73">
        <v>14.81</v>
      </c>
      <c r="I111" s="59"/>
      <c r="J111" s="73">
        <v>4.3899999999999997</v>
      </c>
      <c r="K111" s="73">
        <v>8.7200000000000006</v>
      </c>
      <c r="L111" s="73">
        <v>6.5</v>
      </c>
      <c r="M111" s="73">
        <v>12.63</v>
      </c>
      <c r="N111" s="59"/>
      <c r="O111" s="73">
        <v>4.5</v>
      </c>
      <c r="P111" s="73">
        <v>9.06</v>
      </c>
      <c r="Q111" s="73">
        <v>6.76</v>
      </c>
      <c r="R111" s="73">
        <v>13.09</v>
      </c>
      <c r="S111" s="59"/>
      <c r="T111" s="73">
        <v>3.89</v>
      </c>
      <c r="U111" s="73">
        <v>7.84</v>
      </c>
      <c r="V111" s="73">
        <v>5.84</v>
      </c>
      <c r="W111" s="73">
        <v>11.36</v>
      </c>
      <c r="X111" s="78"/>
    </row>
    <row r="112" spans="2:24" x14ac:dyDescent="0.55000000000000004">
      <c r="B112" s="76" t="s">
        <v>55</v>
      </c>
      <c r="C112" s="77"/>
      <c r="D112" s="58"/>
      <c r="E112" s="73">
        <v>5.4</v>
      </c>
      <c r="F112" s="73">
        <v>10.75</v>
      </c>
      <c r="G112" s="73">
        <v>8</v>
      </c>
      <c r="H112" s="73">
        <v>15.52</v>
      </c>
      <c r="I112" s="59"/>
      <c r="J112" s="73">
        <v>4.5999999999999996</v>
      </c>
      <c r="K112" s="73">
        <v>9.14</v>
      </c>
      <c r="L112" s="73">
        <v>6.82</v>
      </c>
      <c r="M112" s="73">
        <v>13.23</v>
      </c>
      <c r="N112" s="59"/>
      <c r="O112" s="73">
        <v>4.72</v>
      </c>
      <c r="P112" s="73">
        <v>9.5</v>
      </c>
      <c r="Q112" s="73">
        <v>7.06</v>
      </c>
      <c r="R112" s="73">
        <v>13.72</v>
      </c>
      <c r="S112" s="59"/>
      <c r="T112" s="73">
        <v>4.08</v>
      </c>
      <c r="U112" s="73">
        <v>8.2100000000000009</v>
      </c>
      <c r="V112" s="73">
        <v>6.12</v>
      </c>
      <c r="W112" s="73">
        <v>11.91</v>
      </c>
      <c r="X112" s="78"/>
    </row>
    <row r="113" spans="2:24" x14ac:dyDescent="0.55000000000000004">
      <c r="B113" s="58"/>
      <c r="C113" s="58"/>
      <c r="D113" s="58"/>
      <c r="E113" s="78"/>
      <c r="F113" s="78"/>
      <c r="G113" s="78"/>
      <c r="H113" s="78"/>
      <c r="I113" s="59"/>
      <c r="J113" s="78"/>
      <c r="K113" s="78"/>
      <c r="L113" s="78"/>
      <c r="M113" s="78"/>
      <c r="N113" s="59"/>
      <c r="O113" s="78"/>
      <c r="P113" s="78"/>
      <c r="Q113" s="78"/>
      <c r="R113" s="78"/>
      <c r="S113" s="59"/>
      <c r="T113" s="78"/>
      <c r="U113" s="78"/>
      <c r="V113" s="78"/>
      <c r="W113" s="78"/>
      <c r="X113" s="78"/>
    </row>
    <row r="114" spans="2:24" x14ac:dyDescent="0.55000000000000004">
      <c r="B114" s="71" t="s">
        <v>56</v>
      </c>
      <c r="C114" s="72"/>
      <c r="D114" s="58"/>
      <c r="E114" s="73">
        <v>6.2</v>
      </c>
      <c r="F114" s="73">
        <v>12.42</v>
      </c>
      <c r="G114" s="73">
        <v>9.32</v>
      </c>
      <c r="H114" s="73">
        <v>18.03</v>
      </c>
      <c r="I114" s="59"/>
      <c r="J114" s="73">
        <v>5.27</v>
      </c>
      <c r="K114" s="73">
        <v>10.55</v>
      </c>
      <c r="L114" s="73">
        <v>7.92</v>
      </c>
      <c r="M114" s="73">
        <v>15.34</v>
      </c>
      <c r="N114" s="59"/>
      <c r="O114" s="73">
        <v>5.7</v>
      </c>
      <c r="P114" s="73">
        <v>11.35</v>
      </c>
      <c r="Q114" s="73">
        <v>8.5299999999999994</v>
      </c>
      <c r="R114" s="73">
        <v>16.489999999999998</v>
      </c>
      <c r="S114" s="59"/>
      <c r="T114" s="73">
        <v>5.07</v>
      </c>
      <c r="U114" s="73">
        <v>10.119999999999999</v>
      </c>
      <c r="V114" s="73">
        <v>7.61</v>
      </c>
      <c r="W114" s="73">
        <v>14.71</v>
      </c>
      <c r="X114" s="78"/>
    </row>
    <row r="115" spans="2:24" x14ac:dyDescent="0.55000000000000004">
      <c r="B115" s="74" t="s">
        <v>10</v>
      </c>
      <c r="C115" s="75"/>
      <c r="D115" s="58"/>
      <c r="E115" s="73">
        <v>6.38</v>
      </c>
      <c r="F115" s="73">
        <v>12.77</v>
      </c>
      <c r="G115" s="73">
        <v>9.6</v>
      </c>
      <c r="H115" s="73">
        <v>18.53</v>
      </c>
      <c r="I115" s="59"/>
      <c r="J115" s="73">
        <v>5.42</v>
      </c>
      <c r="K115" s="73">
        <v>10.86</v>
      </c>
      <c r="L115" s="73">
        <v>8.1300000000000008</v>
      </c>
      <c r="M115" s="73">
        <v>15.76</v>
      </c>
      <c r="N115" s="59"/>
      <c r="O115" s="73">
        <v>5.84</v>
      </c>
      <c r="P115" s="73">
        <v>11.66</v>
      </c>
      <c r="Q115" s="73">
        <v>8.7899999999999991</v>
      </c>
      <c r="R115" s="73">
        <v>16.920000000000002</v>
      </c>
      <c r="S115" s="59"/>
      <c r="T115" s="73">
        <v>5.2</v>
      </c>
      <c r="U115" s="73">
        <v>10.39</v>
      </c>
      <c r="V115" s="73">
        <v>7.81</v>
      </c>
      <c r="W115" s="73">
        <v>15.09</v>
      </c>
      <c r="X115" s="78"/>
    </row>
    <row r="116" spans="2:24" x14ac:dyDescent="0.55000000000000004">
      <c r="B116" s="74" t="s">
        <v>57</v>
      </c>
      <c r="C116" s="75"/>
      <c r="D116" s="58"/>
      <c r="E116" s="73">
        <v>6.73</v>
      </c>
      <c r="F116" s="73">
        <v>13.45</v>
      </c>
      <c r="G116" s="73">
        <v>10.1</v>
      </c>
      <c r="H116" s="73">
        <v>19.52</v>
      </c>
      <c r="I116" s="59"/>
      <c r="J116" s="73">
        <v>5.72</v>
      </c>
      <c r="K116" s="73">
        <v>11.42</v>
      </c>
      <c r="L116" s="73">
        <v>8.5500000000000007</v>
      </c>
      <c r="M116" s="73">
        <v>16.579999999999998</v>
      </c>
      <c r="N116" s="59"/>
      <c r="O116" s="73">
        <v>6.18</v>
      </c>
      <c r="P116" s="73">
        <v>12.28</v>
      </c>
      <c r="Q116" s="73">
        <v>9.2100000000000009</v>
      </c>
      <c r="R116" s="73">
        <v>17.850000000000001</v>
      </c>
      <c r="S116" s="59"/>
      <c r="T116" s="73">
        <v>5.47</v>
      </c>
      <c r="U116" s="73">
        <v>10.92</v>
      </c>
      <c r="V116" s="73">
        <v>8.2100000000000009</v>
      </c>
      <c r="W116" s="73">
        <v>15.88</v>
      </c>
      <c r="X116" s="78"/>
    </row>
    <row r="117" spans="2:24" x14ac:dyDescent="0.55000000000000004">
      <c r="B117" s="74" t="s">
        <v>11</v>
      </c>
      <c r="C117" s="75"/>
      <c r="D117" s="58"/>
      <c r="E117" s="73">
        <v>7.25</v>
      </c>
      <c r="F117" s="73">
        <v>14.51</v>
      </c>
      <c r="G117" s="73">
        <v>10.85</v>
      </c>
      <c r="H117" s="73">
        <v>21</v>
      </c>
      <c r="I117" s="59"/>
      <c r="J117" s="73">
        <v>6.16</v>
      </c>
      <c r="K117" s="73">
        <v>12.28</v>
      </c>
      <c r="L117" s="73">
        <v>9.19</v>
      </c>
      <c r="M117" s="73">
        <v>17.82</v>
      </c>
      <c r="N117" s="59"/>
      <c r="O117" s="73">
        <v>6.37</v>
      </c>
      <c r="P117" s="73">
        <v>12.74</v>
      </c>
      <c r="Q117" s="73">
        <v>9.5299999999999994</v>
      </c>
      <c r="R117" s="73">
        <v>18.45</v>
      </c>
      <c r="S117" s="59"/>
      <c r="T117" s="73">
        <v>5.5</v>
      </c>
      <c r="U117" s="73">
        <v>10.98</v>
      </c>
      <c r="V117" s="73">
        <v>8.18</v>
      </c>
      <c r="W117" s="73">
        <v>15.92</v>
      </c>
      <c r="X117" s="78"/>
    </row>
    <row r="118" spans="2:24" x14ac:dyDescent="0.55000000000000004">
      <c r="B118" s="74" t="s">
        <v>58</v>
      </c>
      <c r="C118" s="75"/>
      <c r="D118" s="58"/>
      <c r="E118" s="73">
        <v>7.86</v>
      </c>
      <c r="F118" s="73">
        <v>15.68</v>
      </c>
      <c r="G118" s="73">
        <v>11.73</v>
      </c>
      <c r="H118" s="73">
        <v>22.75</v>
      </c>
      <c r="I118" s="59"/>
      <c r="J118" s="73">
        <v>6.67</v>
      </c>
      <c r="K118" s="73">
        <v>13.3</v>
      </c>
      <c r="L118" s="73">
        <v>9.92</v>
      </c>
      <c r="M118" s="73">
        <v>19.27</v>
      </c>
      <c r="N118" s="59"/>
      <c r="O118" s="73">
        <v>6.9</v>
      </c>
      <c r="P118" s="73">
        <v>13.77</v>
      </c>
      <c r="Q118" s="73">
        <v>10.27</v>
      </c>
      <c r="R118" s="73">
        <v>19.93</v>
      </c>
      <c r="S118" s="59"/>
      <c r="T118" s="73">
        <v>5.92</v>
      </c>
      <c r="U118" s="73">
        <v>11.86</v>
      </c>
      <c r="V118" s="73">
        <v>8.83</v>
      </c>
      <c r="W118" s="73">
        <v>17.190000000000001</v>
      </c>
      <c r="X118" s="78"/>
    </row>
    <row r="119" spans="2:24" x14ac:dyDescent="0.55000000000000004">
      <c r="B119" s="76" t="s">
        <v>59</v>
      </c>
      <c r="C119" s="77"/>
      <c r="D119" s="58"/>
      <c r="E119" s="73">
        <v>8.26</v>
      </c>
      <c r="F119" s="73">
        <v>16.510000000000002</v>
      </c>
      <c r="G119" s="73">
        <v>12.31</v>
      </c>
      <c r="H119" s="73">
        <v>23.9</v>
      </c>
      <c r="I119" s="59"/>
      <c r="J119" s="73">
        <v>6.99</v>
      </c>
      <c r="K119" s="73">
        <v>13.97</v>
      </c>
      <c r="L119" s="73">
        <v>10.41</v>
      </c>
      <c r="M119" s="73">
        <v>20.2</v>
      </c>
      <c r="N119" s="59"/>
      <c r="O119" s="73">
        <v>7.23</v>
      </c>
      <c r="P119" s="73">
        <v>14.48</v>
      </c>
      <c r="Q119" s="73">
        <v>10.78</v>
      </c>
      <c r="R119" s="73">
        <v>20.96</v>
      </c>
      <c r="S119" s="59"/>
      <c r="T119" s="73">
        <v>6.22</v>
      </c>
      <c r="U119" s="73">
        <v>12.48</v>
      </c>
      <c r="V119" s="73">
        <v>9.25</v>
      </c>
      <c r="W119" s="73">
        <v>18.05</v>
      </c>
      <c r="X119" s="78"/>
    </row>
    <row r="120" spans="2:24" x14ac:dyDescent="0.55000000000000004">
      <c r="B120" s="58"/>
      <c r="C120" s="58"/>
      <c r="D120" s="58"/>
      <c r="E120" s="78"/>
      <c r="F120" s="78"/>
      <c r="G120" s="78"/>
      <c r="H120" s="78"/>
      <c r="I120" s="59"/>
      <c r="J120" s="78"/>
      <c r="K120" s="78"/>
      <c r="L120" s="78"/>
      <c r="M120" s="78"/>
      <c r="N120" s="59"/>
      <c r="O120" s="78"/>
      <c r="P120" s="78"/>
      <c r="Q120" s="78"/>
      <c r="R120" s="78"/>
      <c r="S120" s="59"/>
      <c r="T120" s="78"/>
      <c r="U120" s="78"/>
      <c r="V120" s="78"/>
      <c r="W120" s="78"/>
      <c r="X120" s="78"/>
    </row>
    <row r="121" spans="2:24" x14ac:dyDescent="0.55000000000000004">
      <c r="B121" s="71" t="s">
        <v>60</v>
      </c>
      <c r="C121" s="72"/>
      <c r="D121" s="58"/>
      <c r="E121" s="73">
        <v>7.7</v>
      </c>
      <c r="F121" s="73">
        <v>15.44</v>
      </c>
      <c r="G121" s="73">
        <v>11.59</v>
      </c>
      <c r="H121" s="73">
        <v>22.42</v>
      </c>
      <c r="I121" s="59"/>
      <c r="J121" s="73">
        <v>6.91</v>
      </c>
      <c r="K121" s="73">
        <v>13.81</v>
      </c>
      <c r="L121" s="73">
        <v>10.36</v>
      </c>
      <c r="M121" s="73">
        <v>20.059999999999999</v>
      </c>
      <c r="N121" s="59"/>
      <c r="O121" s="73">
        <v>6.97</v>
      </c>
      <c r="P121" s="73">
        <v>13.83</v>
      </c>
      <c r="Q121" s="73">
        <v>10.44</v>
      </c>
      <c r="R121" s="73">
        <v>20.12</v>
      </c>
      <c r="S121" s="59"/>
      <c r="T121" s="73">
        <v>6.57</v>
      </c>
      <c r="U121" s="73">
        <v>13.04</v>
      </c>
      <c r="V121" s="73">
        <v>9.82</v>
      </c>
      <c r="W121" s="73">
        <v>18.95</v>
      </c>
      <c r="X121" s="78"/>
    </row>
    <row r="122" spans="2:24" x14ac:dyDescent="0.55000000000000004">
      <c r="B122" s="74" t="s">
        <v>61</v>
      </c>
      <c r="C122" s="75"/>
      <c r="D122" s="58"/>
      <c r="E122" s="73">
        <v>7.94</v>
      </c>
      <c r="F122" s="73">
        <v>15.88</v>
      </c>
      <c r="G122" s="73">
        <v>11.91</v>
      </c>
      <c r="H122" s="73">
        <v>23.07</v>
      </c>
      <c r="I122" s="59"/>
      <c r="J122" s="73">
        <v>7.11</v>
      </c>
      <c r="K122" s="73">
        <v>14.2</v>
      </c>
      <c r="L122" s="73">
        <v>10.65</v>
      </c>
      <c r="M122" s="73">
        <v>20.63</v>
      </c>
      <c r="N122" s="59"/>
      <c r="O122" s="73">
        <v>7.16</v>
      </c>
      <c r="P122" s="73">
        <v>14.23</v>
      </c>
      <c r="Q122" s="73">
        <v>10.71</v>
      </c>
      <c r="R122" s="73">
        <v>20.67</v>
      </c>
      <c r="S122" s="59"/>
      <c r="T122" s="73">
        <v>6.73</v>
      </c>
      <c r="U122" s="73">
        <v>13.37</v>
      </c>
      <c r="V122" s="73">
        <v>10.09</v>
      </c>
      <c r="W122" s="73">
        <v>19.47</v>
      </c>
      <c r="X122" s="78"/>
    </row>
    <row r="123" spans="2:24" x14ac:dyDescent="0.55000000000000004">
      <c r="B123" s="74" t="s">
        <v>62</v>
      </c>
      <c r="C123" s="75"/>
      <c r="D123" s="58"/>
      <c r="E123" s="73">
        <v>8.3699999999999992</v>
      </c>
      <c r="F123" s="73">
        <v>16.75</v>
      </c>
      <c r="G123" s="73">
        <v>12.52</v>
      </c>
      <c r="H123" s="73">
        <v>24.31</v>
      </c>
      <c r="I123" s="59"/>
      <c r="J123" s="73">
        <v>7.5</v>
      </c>
      <c r="K123" s="73">
        <v>14.98</v>
      </c>
      <c r="L123" s="73">
        <v>11.21</v>
      </c>
      <c r="M123" s="73">
        <v>21.76</v>
      </c>
      <c r="N123" s="59"/>
      <c r="O123" s="73">
        <v>7.52</v>
      </c>
      <c r="P123" s="73">
        <v>15.03</v>
      </c>
      <c r="Q123" s="73">
        <v>11.26</v>
      </c>
      <c r="R123" s="73">
        <v>21.82</v>
      </c>
      <c r="S123" s="59"/>
      <c r="T123" s="73">
        <v>7.09</v>
      </c>
      <c r="U123" s="73">
        <v>14.15</v>
      </c>
      <c r="V123" s="73">
        <v>10.58</v>
      </c>
      <c r="W123" s="73">
        <v>20.52</v>
      </c>
      <c r="X123" s="78"/>
    </row>
    <row r="124" spans="2:24" x14ac:dyDescent="0.55000000000000004">
      <c r="B124" s="74" t="s">
        <v>63</v>
      </c>
      <c r="C124" s="75"/>
      <c r="D124" s="58"/>
      <c r="E124" s="73">
        <v>9.0500000000000007</v>
      </c>
      <c r="F124" s="73">
        <v>18.079999999999998</v>
      </c>
      <c r="G124" s="73">
        <v>13.49</v>
      </c>
      <c r="H124" s="73">
        <v>26.22</v>
      </c>
      <c r="I124" s="59"/>
      <c r="J124" s="73">
        <v>8.08</v>
      </c>
      <c r="K124" s="73">
        <v>16.149999999999999</v>
      </c>
      <c r="L124" s="73">
        <v>12.06</v>
      </c>
      <c r="M124" s="73">
        <v>23.43</v>
      </c>
      <c r="N124" s="59"/>
      <c r="O124" s="73">
        <v>7.97</v>
      </c>
      <c r="P124" s="73">
        <v>15.93</v>
      </c>
      <c r="Q124" s="73">
        <v>11.85</v>
      </c>
      <c r="R124" s="73">
        <v>23.08</v>
      </c>
      <c r="S124" s="59"/>
      <c r="T124" s="73">
        <v>7.39</v>
      </c>
      <c r="U124" s="73">
        <v>14.78</v>
      </c>
      <c r="V124" s="73">
        <v>11.01</v>
      </c>
      <c r="W124" s="73">
        <v>21.46</v>
      </c>
      <c r="X124" s="78"/>
    </row>
    <row r="125" spans="2:24" x14ac:dyDescent="0.55000000000000004">
      <c r="B125" s="74" t="s">
        <v>64</v>
      </c>
      <c r="C125" s="75"/>
      <c r="D125" s="58"/>
      <c r="E125" s="73">
        <v>9.81</v>
      </c>
      <c r="F125" s="73">
        <v>19.61</v>
      </c>
      <c r="G125" s="73">
        <v>14.56</v>
      </c>
      <c r="H125" s="73">
        <v>28.41</v>
      </c>
      <c r="I125" s="59"/>
      <c r="J125" s="73">
        <v>8.76</v>
      </c>
      <c r="K125" s="73">
        <v>17.510000000000002</v>
      </c>
      <c r="L125" s="73">
        <v>13.04</v>
      </c>
      <c r="M125" s="73">
        <v>25.38</v>
      </c>
      <c r="N125" s="59"/>
      <c r="O125" s="73">
        <v>8.6300000000000008</v>
      </c>
      <c r="P125" s="73">
        <v>17.3</v>
      </c>
      <c r="Q125" s="73">
        <v>12.75</v>
      </c>
      <c r="R125" s="73">
        <v>25</v>
      </c>
      <c r="S125" s="59"/>
      <c r="T125" s="73">
        <v>7.99</v>
      </c>
      <c r="U125" s="73">
        <v>16.05</v>
      </c>
      <c r="V125" s="73">
        <v>11.85</v>
      </c>
      <c r="W125" s="73">
        <v>23.21</v>
      </c>
      <c r="X125" s="78"/>
    </row>
    <row r="126" spans="2:24" x14ac:dyDescent="0.55000000000000004">
      <c r="B126" s="76" t="s">
        <v>65</v>
      </c>
      <c r="C126" s="77"/>
      <c r="D126" s="58"/>
      <c r="E126" s="73">
        <v>10.29</v>
      </c>
      <c r="F126" s="73">
        <v>20.63</v>
      </c>
      <c r="G126" s="73">
        <v>15.29</v>
      </c>
      <c r="H126" s="73">
        <v>29.88</v>
      </c>
      <c r="I126" s="59"/>
      <c r="J126" s="73">
        <v>9.19</v>
      </c>
      <c r="K126" s="73">
        <v>18.420000000000002</v>
      </c>
      <c r="L126" s="73">
        <v>13.67</v>
      </c>
      <c r="M126" s="73">
        <v>26.67</v>
      </c>
      <c r="N126" s="59"/>
      <c r="O126" s="73">
        <v>9.06</v>
      </c>
      <c r="P126" s="73">
        <v>18.18</v>
      </c>
      <c r="Q126" s="73">
        <v>13.36</v>
      </c>
      <c r="R126" s="73">
        <v>26.28</v>
      </c>
      <c r="S126" s="59"/>
      <c r="T126" s="73">
        <v>8.41</v>
      </c>
      <c r="U126" s="73">
        <v>16.89</v>
      </c>
      <c r="V126" s="73">
        <v>12.41</v>
      </c>
      <c r="W126" s="73">
        <v>24.39</v>
      </c>
      <c r="X126" s="78"/>
    </row>
    <row r="127" spans="2:24" x14ac:dyDescent="0.55000000000000004">
      <c r="B127" s="58"/>
      <c r="C127" s="58"/>
      <c r="D127" s="58"/>
      <c r="E127" s="78"/>
      <c r="F127" s="78"/>
      <c r="G127" s="78"/>
      <c r="H127" s="78"/>
      <c r="I127" s="59"/>
      <c r="J127" s="78"/>
      <c r="K127" s="78"/>
      <c r="L127" s="78"/>
      <c r="M127" s="78"/>
      <c r="N127" s="59"/>
      <c r="O127" s="78"/>
      <c r="P127" s="78"/>
      <c r="Q127" s="78"/>
      <c r="R127" s="78"/>
      <c r="S127" s="59"/>
      <c r="T127" s="78"/>
      <c r="U127" s="78"/>
      <c r="V127" s="78"/>
      <c r="W127" s="78"/>
      <c r="X127" s="78"/>
    </row>
    <row r="128" spans="2:24" x14ac:dyDescent="0.55000000000000004">
      <c r="B128" s="71" t="s">
        <v>66</v>
      </c>
      <c r="C128" s="72"/>
      <c r="D128" s="58"/>
      <c r="E128" s="73">
        <v>8.8800000000000008</v>
      </c>
      <c r="F128" s="73">
        <v>17.72</v>
      </c>
      <c r="G128" s="73">
        <v>13.28</v>
      </c>
      <c r="H128" s="73">
        <v>25.74</v>
      </c>
      <c r="I128" s="59"/>
      <c r="J128" s="73">
        <v>7.93</v>
      </c>
      <c r="K128" s="73">
        <v>15.84</v>
      </c>
      <c r="L128" s="73">
        <v>11.89</v>
      </c>
      <c r="M128" s="73">
        <v>23.01</v>
      </c>
      <c r="N128" s="59"/>
      <c r="O128" s="73">
        <v>7.98</v>
      </c>
      <c r="P128" s="73">
        <v>15.86</v>
      </c>
      <c r="Q128" s="73">
        <v>11.95</v>
      </c>
      <c r="R128" s="73">
        <v>23.07</v>
      </c>
      <c r="S128" s="59"/>
      <c r="T128" s="73">
        <v>7.51</v>
      </c>
      <c r="U128" s="73">
        <v>14.93</v>
      </c>
      <c r="V128" s="73">
        <v>11.26</v>
      </c>
      <c r="W128" s="73">
        <v>21.7</v>
      </c>
      <c r="X128" s="78"/>
    </row>
    <row r="129" spans="2:25" x14ac:dyDescent="0.55000000000000004">
      <c r="B129" s="74" t="s">
        <v>67</v>
      </c>
      <c r="C129" s="75"/>
      <c r="D129" s="58"/>
      <c r="E129" s="73">
        <v>9.14</v>
      </c>
      <c r="F129" s="73">
        <v>18.25</v>
      </c>
      <c r="G129" s="73">
        <v>13.65</v>
      </c>
      <c r="H129" s="73">
        <v>26.5</v>
      </c>
      <c r="I129" s="59"/>
      <c r="J129" s="73">
        <v>8.17</v>
      </c>
      <c r="K129" s="73">
        <v>16.309999999999999</v>
      </c>
      <c r="L129" s="73">
        <v>12.22</v>
      </c>
      <c r="M129" s="73">
        <v>23.67</v>
      </c>
      <c r="N129" s="59"/>
      <c r="O129" s="73">
        <v>8.1999999999999993</v>
      </c>
      <c r="P129" s="73">
        <v>16.32</v>
      </c>
      <c r="Q129" s="73">
        <v>12.28</v>
      </c>
      <c r="R129" s="73">
        <v>23.72</v>
      </c>
      <c r="S129" s="59"/>
      <c r="T129" s="73">
        <v>7.7</v>
      </c>
      <c r="U129" s="73">
        <v>15.35</v>
      </c>
      <c r="V129" s="73">
        <v>11.54</v>
      </c>
      <c r="W129" s="73">
        <v>22.3</v>
      </c>
      <c r="X129" s="78"/>
    </row>
    <row r="130" spans="2:25" x14ac:dyDescent="0.55000000000000004">
      <c r="B130" s="74" t="s">
        <v>68</v>
      </c>
      <c r="C130" s="75"/>
      <c r="D130" s="58"/>
      <c r="E130" s="73">
        <v>9.64</v>
      </c>
      <c r="F130" s="73">
        <v>19.27</v>
      </c>
      <c r="G130" s="73">
        <v>14.38</v>
      </c>
      <c r="H130" s="73">
        <v>27.98</v>
      </c>
      <c r="I130" s="59"/>
      <c r="J130" s="73">
        <v>8.6300000000000008</v>
      </c>
      <c r="K130" s="73">
        <v>17.2</v>
      </c>
      <c r="L130" s="73">
        <v>12.87</v>
      </c>
      <c r="M130" s="73">
        <v>25</v>
      </c>
      <c r="N130" s="59"/>
      <c r="O130" s="73">
        <v>8.67</v>
      </c>
      <c r="P130" s="73">
        <v>17.239999999999998</v>
      </c>
      <c r="Q130" s="73">
        <v>12.9</v>
      </c>
      <c r="R130" s="73">
        <v>25.04</v>
      </c>
      <c r="S130" s="59"/>
      <c r="T130" s="73">
        <v>8.14</v>
      </c>
      <c r="U130" s="73">
        <v>16.23</v>
      </c>
      <c r="V130" s="73">
        <v>12.14</v>
      </c>
      <c r="W130" s="73">
        <v>23.56</v>
      </c>
      <c r="X130" s="78"/>
    </row>
    <row r="131" spans="2:25" x14ac:dyDescent="0.55000000000000004">
      <c r="B131" s="74" t="s">
        <v>69</v>
      </c>
      <c r="C131" s="75"/>
      <c r="D131" s="58"/>
      <c r="E131" s="73">
        <v>10.41</v>
      </c>
      <c r="F131" s="73">
        <v>20.81</v>
      </c>
      <c r="G131" s="73">
        <v>15.49</v>
      </c>
      <c r="H131" s="73">
        <v>30.2</v>
      </c>
      <c r="I131" s="59"/>
      <c r="J131" s="73">
        <v>9.2799999999999994</v>
      </c>
      <c r="K131" s="73">
        <v>18.57</v>
      </c>
      <c r="L131" s="73">
        <v>13.87</v>
      </c>
      <c r="M131" s="73">
        <v>26.96</v>
      </c>
      <c r="N131" s="59"/>
      <c r="O131" s="73">
        <v>9.14</v>
      </c>
      <c r="P131" s="73">
        <v>18.329999999999998</v>
      </c>
      <c r="Q131" s="73">
        <v>13.6</v>
      </c>
      <c r="R131" s="73">
        <v>26.51</v>
      </c>
      <c r="S131" s="59"/>
      <c r="T131" s="73">
        <v>8.5</v>
      </c>
      <c r="U131" s="73">
        <v>16.97</v>
      </c>
      <c r="V131" s="73">
        <v>12.6</v>
      </c>
      <c r="W131" s="73">
        <v>24.6</v>
      </c>
      <c r="X131" s="78"/>
    </row>
    <row r="132" spans="2:25" x14ac:dyDescent="0.55000000000000004">
      <c r="B132" s="74" t="s">
        <v>70</v>
      </c>
      <c r="C132" s="75"/>
      <c r="D132" s="58"/>
      <c r="E132" s="73">
        <v>11.28</v>
      </c>
      <c r="F132" s="73">
        <v>22.58</v>
      </c>
      <c r="G132" s="73">
        <v>16.75</v>
      </c>
      <c r="H132" s="73">
        <v>32.75</v>
      </c>
      <c r="I132" s="59"/>
      <c r="J132" s="73">
        <v>10.07</v>
      </c>
      <c r="K132" s="73">
        <v>20.149999999999999</v>
      </c>
      <c r="L132" s="73">
        <v>14.93</v>
      </c>
      <c r="M132" s="73">
        <v>29.19</v>
      </c>
      <c r="N132" s="59"/>
      <c r="O132" s="73">
        <v>9.89</v>
      </c>
      <c r="P132" s="73">
        <v>19.88</v>
      </c>
      <c r="Q132" s="73">
        <v>14.63</v>
      </c>
      <c r="R132" s="73">
        <v>28.77</v>
      </c>
      <c r="S132" s="59"/>
      <c r="T132" s="73">
        <v>9.17</v>
      </c>
      <c r="U132" s="73">
        <v>18.45</v>
      </c>
      <c r="V132" s="73">
        <v>13.54</v>
      </c>
      <c r="W132" s="73">
        <v>26.65</v>
      </c>
      <c r="X132" s="78"/>
    </row>
    <row r="133" spans="2:25" x14ac:dyDescent="0.55000000000000004">
      <c r="B133" s="76" t="s">
        <v>71</v>
      </c>
      <c r="C133" s="77"/>
      <c r="D133" s="58"/>
      <c r="E133" s="73">
        <v>11.86</v>
      </c>
      <c r="F133" s="73">
        <v>23.78</v>
      </c>
      <c r="G133" s="73">
        <v>17.579999999999998</v>
      </c>
      <c r="H133" s="73">
        <v>34.450000000000003</v>
      </c>
      <c r="I133" s="59"/>
      <c r="J133" s="73">
        <v>10.59</v>
      </c>
      <c r="K133" s="73">
        <v>21.19</v>
      </c>
      <c r="L133" s="73">
        <v>15.68</v>
      </c>
      <c r="M133" s="73">
        <v>30.71</v>
      </c>
      <c r="N133" s="59"/>
      <c r="O133" s="73">
        <v>10.44</v>
      </c>
      <c r="P133" s="73">
        <v>20.96</v>
      </c>
      <c r="Q133" s="73">
        <v>15.31</v>
      </c>
      <c r="R133" s="73">
        <v>30.25</v>
      </c>
      <c r="S133" s="59"/>
      <c r="T133" s="73">
        <v>9.65</v>
      </c>
      <c r="U133" s="73">
        <v>19.440000000000001</v>
      </c>
      <c r="V133" s="73">
        <v>14.2</v>
      </c>
      <c r="W133" s="73">
        <v>28.03</v>
      </c>
      <c r="X133" s="78"/>
    </row>
    <row r="134" spans="2:25" x14ac:dyDescent="0.55000000000000004">
      <c r="B134" t="s">
        <v>85</v>
      </c>
      <c r="C134" s="58"/>
      <c r="D134" s="58"/>
      <c r="E134" s="78"/>
      <c r="F134" s="78"/>
      <c r="G134" s="78"/>
      <c r="H134" s="78"/>
      <c r="I134" s="59"/>
      <c r="J134" s="78"/>
      <c r="K134" s="78"/>
      <c r="L134" s="78"/>
      <c r="M134" s="78"/>
      <c r="N134" s="59"/>
      <c r="O134" s="78"/>
      <c r="P134" s="78"/>
      <c r="Q134" s="78"/>
      <c r="R134" s="78"/>
      <c r="S134" s="59"/>
      <c r="T134" s="78"/>
      <c r="U134" s="78"/>
      <c r="V134" s="78"/>
      <c r="W134" s="78"/>
      <c r="X134" s="78"/>
    </row>
    <row r="135" spans="2:25" x14ac:dyDescent="0.55000000000000004">
      <c r="B135" s="58"/>
      <c r="C135" s="58"/>
      <c r="D135" s="58"/>
      <c r="E135" s="78"/>
      <c r="F135" s="78"/>
      <c r="G135" s="78"/>
      <c r="H135" s="78"/>
      <c r="I135" s="59"/>
      <c r="J135" s="78"/>
      <c r="K135" s="78"/>
      <c r="L135" s="78"/>
      <c r="M135" s="78"/>
      <c r="N135" s="59"/>
      <c r="O135" s="78"/>
      <c r="P135" s="78"/>
      <c r="Q135" s="78"/>
      <c r="R135" s="78"/>
      <c r="S135" s="59"/>
      <c r="T135" s="78"/>
      <c r="U135" s="78"/>
      <c r="V135" s="78"/>
      <c r="W135" s="78"/>
      <c r="X135" s="78"/>
    </row>
    <row r="136" spans="2:25" x14ac:dyDescent="0.55000000000000004">
      <c r="B136" s="121"/>
      <c r="C136" s="122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3"/>
    </row>
    <row r="137" spans="2:25" ht="20.399999999999999" x14ac:dyDescent="0.75">
      <c r="B137" s="194" t="s">
        <v>102</v>
      </c>
      <c r="C137" s="195"/>
      <c r="D137" s="195"/>
      <c r="E137" s="195"/>
      <c r="F137" s="195"/>
      <c r="G137" s="195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  <c r="V137" s="195"/>
      <c r="W137" s="196"/>
      <c r="X137" s="87"/>
      <c r="Y137" s="79"/>
    </row>
    <row r="138" spans="2:25" x14ac:dyDescent="0.55000000000000004">
      <c r="B138" s="197"/>
      <c r="C138" s="198"/>
      <c r="D138" s="198"/>
      <c r="E138" s="198"/>
      <c r="F138" s="198"/>
      <c r="G138" s="198"/>
      <c r="H138" s="198"/>
      <c r="I138" s="198"/>
      <c r="J138" s="198"/>
      <c r="K138" s="198"/>
      <c r="L138" s="198"/>
      <c r="M138" s="198"/>
      <c r="N138" s="198"/>
      <c r="O138" s="198"/>
      <c r="P138" s="198"/>
      <c r="Q138" s="198"/>
      <c r="R138" s="198"/>
      <c r="S138" s="198"/>
      <c r="T138" s="198"/>
      <c r="U138" s="198"/>
      <c r="V138" s="198"/>
      <c r="W138" s="199"/>
      <c r="X138" s="88"/>
    </row>
    <row r="139" spans="2:25" ht="20.399999999999999" x14ac:dyDescent="0.55000000000000004">
      <c r="B139" s="71"/>
      <c r="C139" s="80"/>
      <c r="D139" s="58"/>
      <c r="E139" s="184" t="s">
        <v>36</v>
      </c>
      <c r="F139" s="185"/>
      <c r="G139" s="185"/>
      <c r="H139" s="185"/>
      <c r="I139" s="185"/>
      <c r="J139" s="185"/>
      <c r="K139" s="185"/>
      <c r="L139" s="185"/>
      <c r="M139" s="186"/>
      <c r="N139" s="59"/>
      <c r="O139" s="184" t="s">
        <v>37</v>
      </c>
      <c r="P139" s="185"/>
      <c r="Q139" s="185"/>
      <c r="R139" s="185"/>
      <c r="S139" s="185"/>
      <c r="T139" s="185"/>
      <c r="U139" s="185"/>
      <c r="V139" s="185"/>
      <c r="W139" s="186"/>
      <c r="X139" s="90"/>
    </row>
    <row r="140" spans="2:25" ht="18.3" x14ac:dyDescent="0.55000000000000004">
      <c r="B140" s="60"/>
      <c r="C140" s="61"/>
      <c r="D140" s="58"/>
      <c r="E140" s="187" t="s">
        <v>38</v>
      </c>
      <c r="F140" s="188"/>
      <c r="G140" s="188"/>
      <c r="H140" s="188"/>
      <c r="I140" s="188"/>
      <c r="J140" s="188"/>
      <c r="K140" s="188"/>
      <c r="L140" s="188"/>
      <c r="M140" s="189"/>
      <c r="N140" s="59"/>
      <c r="O140" s="187" t="s">
        <v>39</v>
      </c>
      <c r="P140" s="188"/>
      <c r="Q140" s="188"/>
      <c r="R140" s="188"/>
      <c r="S140" s="188"/>
      <c r="T140" s="188"/>
      <c r="U140" s="188"/>
      <c r="V140" s="188"/>
      <c r="W140" s="189"/>
      <c r="X140" s="83"/>
    </row>
    <row r="141" spans="2:25" ht="15.6" x14ac:dyDescent="0.55000000000000004">
      <c r="B141" s="163" t="s">
        <v>86</v>
      </c>
      <c r="C141" s="164"/>
      <c r="D141" s="58"/>
      <c r="E141" s="170" t="s">
        <v>45</v>
      </c>
      <c r="F141" s="171"/>
      <c r="G141" s="171"/>
      <c r="H141" s="172"/>
      <c r="I141" s="62"/>
      <c r="J141" s="173" t="s">
        <v>46</v>
      </c>
      <c r="K141" s="174"/>
      <c r="L141" s="174"/>
      <c r="M141" s="175"/>
      <c r="N141" s="62"/>
      <c r="O141" s="170" t="s">
        <v>45</v>
      </c>
      <c r="P141" s="171"/>
      <c r="Q141" s="171"/>
      <c r="R141" s="172"/>
      <c r="S141" s="62"/>
      <c r="T141" s="173" t="s">
        <v>46</v>
      </c>
      <c r="U141" s="174"/>
      <c r="V141" s="174"/>
      <c r="W141" s="175"/>
      <c r="X141" s="84"/>
    </row>
    <row r="142" spans="2:25" ht="15.6" x14ac:dyDescent="0.55000000000000004">
      <c r="B142" s="176">
        <f>$B$7</f>
        <v>45139</v>
      </c>
      <c r="C142" s="177"/>
      <c r="D142" s="58"/>
      <c r="E142" s="63" t="s">
        <v>12</v>
      </c>
      <c r="F142" s="64" t="s">
        <v>12</v>
      </c>
      <c r="G142" s="63" t="s">
        <v>12</v>
      </c>
      <c r="H142" s="63" t="s">
        <v>12</v>
      </c>
      <c r="I142" s="62"/>
      <c r="J142" s="63" t="s">
        <v>12</v>
      </c>
      <c r="K142" s="63" t="s">
        <v>12</v>
      </c>
      <c r="L142" s="63" t="s">
        <v>12</v>
      </c>
      <c r="M142" s="64" t="s">
        <v>12</v>
      </c>
      <c r="N142" s="62"/>
      <c r="O142" s="63" t="s">
        <v>12</v>
      </c>
      <c r="P142" s="63" t="s">
        <v>12</v>
      </c>
      <c r="Q142" s="63" t="s">
        <v>12</v>
      </c>
      <c r="R142" s="63" t="s">
        <v>12</v>
      </c>
      <c r="S142" s="62"/>
      <c r="T142" s="63" t="s">
        <v>12</v>
      </c>
      <c r="U142" s="63" t="s">
        <v>12</v>
      </c>
      <c r="V142" s="63" t="s">
        <v>12</v>
      </c>
      <c r="W142" s="64" t="s">
        <v>12</v>
      </c>
      <c r="X142" s="85"/>
    </row>
    <row r="143" spans="2:25" ht="18.3" x14ac:dyDescent="0.55000000000000004">
      <c r="B143" s="168" t="s">
        <v>13</v>
      </c>
      <c r="C143" s="169"/>
      <c r="D143" s="58"/>
      <c r="E143" s="65" t="s">
        <v>47</v>
      </c>
      <c r="F143" s="66" t="s">
        <v>14</v>
      </c>
      <c r="G143" s="67" t="s">
        <v>15</v>
      </c>
      <c r="H143" s="67" t="s">
        <v>16</v>
      </c>
      <c r="I143" s="62"/>
      <c r="J143" s="65" t="s">
        <v>47</v>
      </c>
      <c r="K143" s="67" t="s">
        <v>14</v>
      </c>
      <c r="L143" s="67" t="s">
        <v>15</v>
      </c>
      <c r="M143" s="66" t="s">
        <v>16</v>
      </c>
      <c r="N143" s="62"/>
      <c r="O143" s="65" t="s">
        <v>47</v>
      </c>
      <c r="P143" s="67" t="s">
        <v>14</v>
      </c>
      <c r="Q143" s="67" t="s">
        <v>15</v>
      </c>
      <c r="R143" s="67" t="s">
        <v>16</v>
      </c>
      <c r="S143" s="62"/>
      <c r="T143" s="65" t="s">
        <v>47</v>
      </c>
      <c r="U143" s="67" t="s">
        <v>14</v>
      </c>
      <c r="V143" s="67" t="s">
        <v>15</v>
      </c>
      <c r="W143" s="66" t="s">
        <v>16</v>
      </c>
      <c r="X143" s="86"/>
    </row>
    <row r="144" spans="2:25" x14ac:dyDescent="0.55000000000000004">
      <c r="B144" s="58"/>
      <c r="C144" s="68"/>
      <c r="D144" s="68"/>
      <c r="E144" s="59"/>
      <c r="F144" s="59"/>
      <c r="G144" s="59"/>
      <c r="H144" s="59"/>
      <c r="I144" s="59"/>
      <c r="J144" s="69"/>
      <c r="K144" s="70"/>
      <c r="L144" s="70"/>
      <c r="M144" s="70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</row>
    <row r="145" spans="2:24" x14ac:dyDescent="0.55000000000000004">
      <c r="B145" s="74" t="s">
        <v>6</v>
      </c>
      <c r="C145" s="75"/>
      <c r="D145" s="58"/>
      <c r="E145" s="73">
        <v>5.48</v>
      </c>
      <c r="F145" s="73">
        <v>11.01</v>
      </c>
      <c r="G145" s="73">
        <v>8.3699999999999992</v>
      </c>
      <c r="H145" s="73">
        <v>15.94</v>
      </c>
      <c r="I145" s="59"/>
      <c r="J145" s="73">
        <v>4.87</v>
      </c>
      <c r="K145" s="73">
        <v>9.73</v>
      </c>
      <c r="L145" s="73">
        <v>7.42</v>
      </c>
      <c r="M145" s="73">
        <v>14.11</v>
      </c>
      <c r="N145" s="59"/>
      <c r="O145" s="73">
        <v>4.78</v>
      </c>
      <c r="P145" s="73">
        <v>9.5399999999999991</v>
      </c>
      <c r="Q145" s="73">
        <v>7.28</v>
      </c>
      <c r="R145" s="73">
        <v>13.87</v>
      </c>
      <c r="S145" s="59"/>
      <c r="T145" s="73">
        <v>4.2699999999999996</v>
      </c>
      <c r="U145" s="73">
        <v>8.58</v>
      </c>
      <c r="V145" s="73">
        <v>6.53</v>
      </c>
      <c r="W145" s="73">
        <v>12.44</v>
      </c>
      <c r="X145" s="78"/>
    </row>
    <row r="146" spans="2:24" x14ac:dyDescent="0.55000000000000004">
      <c r="B146" s="74" t="s">
        <v>49</v>
      </c>
      <c r="C146" s="75"/>
      <c r="D146" s="58"/>
      <c r="E146" s="73">
        <v>5.84</v>
      </c>
      <c r="F146" s="73">
        <v>11.68</v>
      </c>
      <c r="G146" s="73">
        <v>8.8800000000000008</v>
      </c>
      <c r="H146" s="73">
        <v>16.93</v>
      </c>
      <c r="I146" s="59"/>
      <c r="J146" s="73">
        <v>5.19</v>
      </c>
      <c r="K146" s="73">
        <v>10.33</v>
      </c>
      <c r="L146" s="73">
        <v>7.87</v>
      </c>
      <c r="M146" s="73">
        <v>14.98</v>
      </c>
      <c r="N146" s="59"/>
      <c r="O146" s="73">
        <v>5.07</v>
      </c>
      <c r="P146" s="73">
        <v>10.15</v>
      </c>
      <c r="Q146" s="73">
        <v>7.74</v>
      </c>
      <c r="R146" s="73">
        <v>14.71</v>
      </c>
      <c r="S146" s="59"/>
      <c r="T146" s="73">
        <v>4.5599999999999996</v>
      </c>
      <c r="U146" s="73">
        <v>9.11</v>
      </c>
      <c r="V146" s="73">
        <v>6.95</v>
      </c>
      <c r="W146" s="73">
        <v>13.22</v>
      </c>
      <c r="X146" s="78"/>
    </row>
    <row r="147" spans="2:24" x14ac:dyDescent="0.55000000000000004">
      <c r="B147" s="74" t="s">
        <v>7</v>
      </c>
      <c r="C147" s="75"/>
      <c r="D147" s="58"/>
      <c r="E147" s="73">
        <v>6.38</v>
      </c>
      <c r="F147" s="73">
        <v>12.72</v>
      </c>
      <c r="G147" s="73">
        <v>9.65</v>
      </c>
      <c r="H147" s="73">
        <v>18.399999999999999</v>
      </c>
      <c r="I147" s="59"/>
      <c r="J147" s="73">
        <v>5.63</v>
      </c>
      <c r="K147" s="73">
        <v>11.27</v>
      </c>
      <c r="L147" s="73">
        <v>8.5500000000000007</v>
      </c>
      <c r="M147" s="73">
        <v>16.29</v>
      </c>
      <c r="N147" s="59"/>
      <c r="O147" s="73">
        <v>5.42</v>
      </c>
      <c r="P147" s="73">
        <v>10.83</v>
      </c>
      <c r="Q147" s="73">
        <v>8.25</v>
      </c>
      <c r="R147" s="73">
        <v>15.68</v>
      </c>
      <c r="S147" s="59"/>
      <c r="T147" s="73">
        <v>4.79</v>
      </c>
      <c r="U147" s="73">
        <v>9.6</v>
      </c>
      <c r="V147" s="73">
        <v>7.31</v>
      </c>
      <c r="W147" s="73">
        <v>13.89</v>
      </c>
      <c r="X147" s="78"/>
    </row>
    <row r="148" spans="2:24" x14ac:dyDescent="0.55000000000000004">
      <c r="B148" s="74" t="s">
        <v>50</v>
      </c>
      <c r="C148" s="75"/>
      <c r="D148" s="58"/>
      <c r="E148" s="73">
        <v>6.98</v>
      </c>
      <c r="F148" s="73">
        <v>13.91</v>
      </c>
      <c r="G148" s="73">
        <v>10.58</v>
      </c>
      <c r="H148" s="73">
        <v>20.12</v>
      </c>
      <c r="I148" s="59"/>
      <c r="J148" s="73">
        <v>6.18</v>
      </c>
      <c r="K148" s="73">
        <v>12.31</v>
      </c>
      <c r="L148" s="73">
        <v>9.3699999999999992</v>
      </c>
      <c r="M148" s="73">
        <v>17.8</v>
      </c>
      <c r="N148" s="59"/>
      <c r="O148" s="73">
        <v>5.92</v>
      </c>
      <c r="P148" s="73">
        <v>11.85</v>
      </c>
      <c r="Q148" s="73">
        <v>9.0500000000000007</v>
      </c>
      <c r="R148" s="73">
        <v>17.14</v>
      </c>
      <c r="S148" s="59"/>
      <c r="T148" s="73">
        <v>5.25</v>
      </c>
      <c r="U148" s="73">
        <v>10.48</v>
      </c>
      <c r="V148" s="73">
        <v>7.99</v>
      </c>
      <c r="W148" s="73">
        <v>15.18</v>
      </c>
      <c r="X148" s="78"/>
    </row>
    <row r="149" spans="2:24" x14ac:dyDescent="0.55000000000000004">
      <c r="B149" s="76" t="s">
        <v>51</v>
      </c>
      <c r="C149" s="77"/>
      <c r="D149" s="58"/>
      <c r="E149" s="73">
        <v>7.37</v>
      </c>
      <c r="F149" s="73">
        <v>14.7</v>
      </c>
      <c r="G149" s="73">
        <v>11.14</v>
      </c>
      <c r="H149" s="73">
        <v>21.27</v>
      </c>
      <c r="I149" s="59"/>
      <c r="J149" s="73">
        <v>6.53</v>
      </c>
      <c r="K149" s="73">
        <v>13.02</v>
      </c>
      <c r="L149" s="73">
        <v>9.89</v>
      </c>
      <c r="M149" s="73">
        <v>18.82</v>
      </c>
      <c r="N149" s="59"/>
      <c r="O149" s="73">
        <v>6.29</v>
      </c>
      <c r="P149" s="73">
        <v>12.51</v>
      </c>
      <c r="Q149" s="73">
        <v>9.5500000000000007</v>
      </c>
      <c r="R149" s="73">
        <v>18.13</v>
      </c>
      <c r="S149" s="59"/>
      <c r="T149" s="73">
        <v>5.56</v>
      </c>
      <c r="U149" s="73">
        <v>11.09</v>
      </c>
      <c r="V149" s="73">
        <v>8.4600000000000009</v>
      </c>
      <c r="W149" s="73">
        <v>16.05</v>
      </c>
      <c r="X149" s="78"/>
    </row>
    <row r="150" spans="2:24" x14ac:dyDescent="0.55000000000000004">
      <c r="B150" s="58"/>
      <c r="C150" s="58"/>
      <c r="D150" s="58"/>
      <c r="E150" s="78"/>
      <c r="F150" s="78"/>
      <c r="G150" s="78"/>
      <c r="H150" s="78"/>
      <c r="I150" s="59"/>
      <c r="J150" s="78"/>
      <c r="K150" s="78"/>
      <c r="L150" s="78"/>
      <c r="M150" s="78"/>
      <c r="N150" s="59"/>
      <c r="O150" s="78"/>
      <c r="P150" s="78"/>
      <c r="Q150" s="78"/>
      <c r="R150" s="78"/>
      <c r="S150" s="59"/>
      <c r="T150" s="78"/>
      <c r="U150" s="78"/>
      <c r="V150" s="78"/>
      <c r="W150" s="78"/>
      <c r="X150" s="78"/>
    </row>
    <row r="151" spans="2:24" x14ac:dyDescent="0.55000000000000004">
      <c r="B151" s="74" t="s">
        <v>8</v>
      </c>
      <c r="C151" s="75"/>
      <c r="D151" s="58"/>
      <c r="E151" s="73">
        <v>6.51</v>
      </c>
      <c r="F151" s="73">
        <v>13.05</v>
      </c>
      <c r="G151" s="73">
        <v>9.93</v>
      </c>
      <c r="H151" s="73">
        <v>18.95</v>
      </c>
      <c r="I151" s="59"/>
      <c r="J151" s="73">
        <v>5.77</v>
      </c>
      <c r="K151" s="73">
        <v>11.56</v>
      </c>
      <c r="L151" s="73">
        <v>8.8000000000000007</v>
      </c>
      <c r="M151" s="73">
        <v>16.77</v>
      </c>
      <c r="N151" s="59"/>
      <c r="O151" s="73">
        <v>5.66</v>
      </c>
      <c r="P151" s="73">
        <v>11.33</v>
      </c>
      <c r="Q151" s="73">
        <v>8.64</v>
      </c>
      <c r="R151" s="73">
        <v>16.420000000000002</v>
      </c>
      <c r="S151" s="59"/>
      <c r="T151" s="73">
        <v>5.07</v>
      </c>
      <c r="U151" s="73">
        <v>10.19</v>
      </c>
      <c r="V151" s="73">
        <v>7.76</v>
      </c>
      <c r="W151" s="73">
        <v>14.75</v>
      </c>
      <c r="X151" s="78"/>
    </row>
    <row r="152" spans="2:24" x14ac:dyDescent="0.55000000000000004">
      <c r="B152" s="74" t="s">
        <v>53</v>
      </c>
      <c r="C152" s="75"/>
      <c r="D152" s="58"/>
      <c r="E152" s="73">
        <v>6.93</v>
      </c>
      <c r="F152" s="73">
        <v>13.87</v>
      </c>
      <c r="G152" s="73">
        <v>10.53</v>
      </c>
      <c r="H152" s="73">
        <v>20.100000000000001</v>
      </c>
      <c r="I152" s="59"/>
      <c r="J152" s="73">
        <v>6.13</v>
      </c>
      <c r="K152" s="73">
        <v>12.26</v>
      </c>
      <c r="L152" s="73">
        <v>9.32</v>
      </c>
      <c r="M152" s="73">
        <v>17.79</v>
      </c>
      <c r="N152" s="59"/>
      <c r="O152" s="73">
        <v>6.02</v>
      </c>
      <c r="P152" s="73">
        <v>12.03</v>
      </c>
      <c r="Q152" s="73">
        <v>9.14</v>
      </c>
      <c r="R152" s="73">
        <v>17.43</v>
      </c>
      <c r="S152" s="59"/>
      <c r="T152" s="73">
        <v>5.4</v>
      </c>
      <c r="U152" s="73">
        <v>10.8</v>
      </c>
      <c r="V152" s="73">
        <v>8.23</v>
      </c>
      <c r="W152" s="73">
        <v>15.66</v>
      </c>
      <c r="X152" s="78"/>
    </row>
    <row r="153" spans="2:24" x14ac:dyDescent="0.55000000000000004">
      <c r="B153" s="74" t="s">
        <v>9</v>
      </c>
      <c r="C153" s="75"/>
      <c r="D153" s="58"/>
      <c r="E153" s="73">
        <v>7.53</v>
      </c>
      <c r="F153" s="73">
        <v>15.08</v>
      </c>
      <c r="G153" s="73">
        <v>11.41</v>
      </c>
      <c r="H153" s="73">
        <v>21.82</v>
      </c>
      <c r="I153" s="59"/>
      <c r="J153" s="73">
        <v>6.68</v>
      </c>
      <c r="K153" s="73">
        <v>13.33</v>
      </c>
      <c r="L153" s="73">
        <v>10.11</v>
      </c>
      <c r="M153" s="73">
        <v>19.32</v>
      </c>
      <c r="N153" s="59"/>
      <c r="O153" s="73">
        <v>6.39</v>
      </c>
      <c r="P153" s="73">
        <v>12.81</v>
      </c>
      <c r="Q153" s="73">
        <v>9.7100000000000009</v>
      </c>
      <c r="R153" s="73">
        <v>18.54</v>
      </c>
      <c r="S153" s="59"/>
      <c r="T153" s="73">
        <v>5.66</v>
      </c>
      <c r="U153" s="73">
        <v>11.33</v>
      </c>
      <c r="V153" s="73">
        <v>8.6199999999999992</v>
      </c>
      <c r="W153" s="73">
        <v>16.399999999999999</v>
      </c>
      <c r="X153" s="78"/>
    </row>
    <row r="154" spans="2:24" x14ac:dyDescent="0.55000000000000004">
      <c r="B154" s="74" t="s">
        <v>54</v>
      </c>
      <c r="C154" s="75"/>
      <c r="D154" s="58"/>
      <c r="E154" s="73">
        <v>8.25</v>
      </c>
      <c r="F154" s="73">
        <v>16.43</v>
      </c>
      <c r="G154" s="73">
        <v>12.42</v>
      </c>
      <c r="H154" s="73">
        <v>23.8</v>
      </c>
      <c r="I154" s="59"/>
      <c r="J154" s="73">
        <v>7.31</v>
      </c>
      <c r="K154" s="73">
        <v>14.55</v>
      </c>
      <c r="L154" s="73">
        <v>11.01</v>
      </c>
      <c r="M154" s="73">
        <v>21.09</v>
      </c>
      <c r="N154" s="59"/>
      <c r="O154" s="73">
        <v>6.98</v>
      </c>
      <c r="P154" s="73">
        <v>13.98</v>
      </c>
      <c r="Q154" s="73">
        <v>10.58</v>
      </c>
      <c r="R154" s="73">
        <v>20.21</v>
      </c>
      <c r="S154" s="59"/>
      <c r="T154" s="73">
        <v>6.18</v>
      </c>
      <c r="U154" s="73">
        <v>12.39</v>
      </c>
      <c r="V154" s="73">
        <v>9.3699999999999992</v>
      </c>
      <c r="W154" s="73">
        <v>17.899999999999999</v>
      </c>
      <c r="X154" s="78"/>
    </row>
    <row r="155" spans="2:24" x14ac:dyDescent="0.55000000000000004">
      <c r="B155" s="76" t="s">
        <v>55</v>
      </c>
      <c r="C155" s="77"/>
      <c r="D155" s="58"/>
      <c r="E155" s="73">
        <v>8.7200000000000006</v>
      </c>
      <c r="F155" s="73">
        <v>17.39</v>
      </c>
      <c r="G155" s="73">
        <v>13.09</v>
      </c>
      <c r="H155" s="73">
        <v>25.11</v>
      </c>
      <c r="I155" s="59"/>
      <c r="J155" s="73">
        <v>7.7</v>
      </c>
      <c r="K155" s="73">
        <v>15.39</v>
      </c>
      <c r="L155" s="73">
        <v>11.6</v>
      </c>
      <c r="M155" s="73">
        <v>22.24</v>
      </c>
      <c r="N155" s="59"/>
      <c r="O155" s="73">
        <v>7.37</v>
      </c>
      <c r="P155" s="73">
        <v>14.76</v>
      </c>
      <c r="Q155" s="73">
        <v>11.13</v>
      </c>
      <c r="R155" s="73">
        <v>21.35</v>
      </c>
      <c r="S155" s="59"/>
      <c r="T155" s="73">
        <v>6.51</v>
      </c>
      <c r="U155" s="73">
        <v>13.07</v>
      </c>
      <c r="V155" s="73">
        <v>9.8800000000000008</v>
      </c>
      <c r="W155" s="73">
        <v>18.91</v>
      </c>
      <c r="X155" s="78"/>
    </row>
    <row r="156" spans="2:24" x14ac:dyDescent="0.55000000000000004">
      <c r="B156" s="58"/>
      <c r="C156" s="58"/>
      <c r="D156" s="58"/>
      <c r="E156" s="78"/>
      <c r="F156" s="78"/>
      <c r="G156" s="78"/>
      <c r="H156" s="78"/>
      <c r="I156" s="59"/>
      <c r="J156" s="78"/>
      <c r="K156" s="78"/>
      <c r="L156" s="78"/>
      <c r="M156" s="78"/>
      <c r="N156" s="59"/>
      <c r="O156" s="78"/>
      <c r="P156" s="78"/>
      <c r="Q156" s="78"/>
      <c r="R156" s="78"/>
      <c r="S156" s="59"/>
      <c r="T156" s="78"/>
      <c r="U156" s="78"/>
      <c r="V156" s="78"/>
      <c r="W156" s="78"/>
      <c r="X156" s="78"/>
    </row>
    <row r="157" spans="2:24" x14ac:dyDescent="0.55000000000000004">
      <c r="B157" s="74" t="s">
        <v>10</v>
      </c>
      <c r="C157" s="75"/>
      <c r="D157" s="58"/>
      <c r="E157" s="73">
        <v>10.45</v>
      </c>
      <c r="F157" s="73">
        <v>20.91</v>
      </c>
      <c r="G157" s="73">
        <v>15.79</v>
      </c>
      <c r="H157" s="73">
        <v>30.31</v>
      </c>
      <c r="I157" s="59"/>
      <c r="J157" s="73">
        <v>9.24</v>
      </c>
      <c r="K157" s="73">
        <v>18.510000000000002</v>
      </c>
      <c r="L157" s="73">
        <v>13.97</v>
      </c>
      <c r="M157" s="73">
        <v>26.84</v>
      </c>
      <c r="N157" s="59"/>
      <c r="O157" s="73">
        <v>9.0500000000000007</v>
      </c>
      <c r="P157" s="73">
        <v>18.07</v>
      </c>
      <c r="Q157" s="73">
        <v>13.69</v>
      </c>
      <c r="R157" s="73">
        <v>26.21</v>
      </c>
      <c r="S157" s="59"/>
      <c r="T157" s="73">
        <v>8.1199999999999992</v>
      </c>
      <c r="U157" s="73">
        <v>16.23</v>
      </c>
      <c r="V157" s="73">
        <v>12.28</v>
      </c>
      <c r="W157" s="73">
        <v>23.54</v>
      </c>
      <c r="X157" s="78"/>
    </row>
    <row r="158" spans="2:24" x14ac:dyDescent="0.55000000000000004">
      <c r="B158" s="74" t="s">
        <v>57</v>
      </c>
      <c r="C158" s="75"/>
      <c r="D158" s="58"/>
      <c r="E158" s="73">
        <v>11.08</v>
      </c>
      <c r="F158" s="73">
        <v>22.15</v>
      </c>
      <c r="G158" s="73">
        <v>16.73</v>
      </c>
      <c r="H158" s="73">
        <v>32.130000000000003</v>
      </c>
      <c r="I158" s="59"/>
      <c r="J158" s="73">
        <v>9.82</v>
      </c>
      <c r="K158" s="73">
        <v>19.61</v>
      </c>
      <c r="L158" s="73">
        <v>14.81</v>
      </c>
      <c r="M158" s="73">
        <v>28.45</v>
      </c>
      <c r="N158" s="59"/>
      <c r="O158" s="73">
        <v>9.6</v>
      </c>
      <c r="P158" s="73">
        <v>19.170000000000002</v>
      </c>
      <c r="Q158" s="73">
        <v>14.48</v>
      </c>
      <c r="R158" s="73">
        <v>27.79</v>
      </c>
      <c r="S158" s="59"/>
      <c r="T158" s="73">
        <v>8.6199999999999992</v>
      </c>
      <c r="U158" s="73">
        <v>17.2</v>
      </c>
      <c r="V158" s="73">
        <v>13.02</v>
      </c>
      <c r="W158" s="73">
        <v>24.96</v>
      </c>
      <c r="X158" s="78"/>
    </row>
    <row r="159" spans="2:24" x14ac:dyDescent="0.55000000000000004">
      <c r="B159" s="74" t="s">
        <v>11</v>
      </c>
      <c r="C159" s="75"/>
      <c r="D159" s="58"/>
      <c r="E159" s="73">
        <v>12.03</v>
      </c>
      <c r="F159" s="73">
        <v>24.04</v>
      </c>
      <c r="G159" s="73">
        <v>18.14</v>
      </c>
      <c r="H159" s="73">
        <v>34.840000000000003</v>
      </c>
      <c r="I159" s="59"/>
      <c r="J159" s="73">
        <v>10.65</v>
      </c>
      <c r="K159" s="73">
        <v>21.29</v>
      </c>
      <c r="L159" s="73">
        <v>16.059999999999999</v>
      </c>
      <c r="M159" s="73">
        <v>30.84</v>
      </c>
      <c r="N159" s="59"/>
      <c r="O159" s="73">
        <v>10.199999999999999</v>
      </c>
      <c r="P159" s="73">
        <v>20.37</v>
      </c>
      <c r="Q159" s="73">
        <v>15.41</v>
      </c>
      <c r="R159" s="73">
        <v>29.53</v>
      </c>
      <c r="S159" s="59"/>
      <c r="T159" s="73">
        <v>9.0399999999999991</v>
      </c>
      <c r="U159" s="73">
        <v>18.05</v>
      </c>
      <c r="V159" s="73">
        <v>13.63</v>
      </c>
      <c r="W159" s="73">
        <v>26.16</v>
      </c>
      <c r="X159" s="78"/>
    </row>
    <row r="160" spans="2:24" x14ac:dyDescent="0.55000000000000004">
      <c r="B160" s="74" t="s">
        <v>58</v>
      </c>
      <c r="C160" s="75"/>
      <c r="D160" s="58"/>
      <c r="E160" s="73">
        <v>13.13</v>
      </c>
      <c r="F160" s="73">
        <v>26.21</v>
      </c>
      <c r="G160" s="73">
        <v>19.760000000000002</v>
      </c>
      <c r="H160" s="73">
        <v>37.979999999999997</v>
      </c>
      <c r="I160" s="59"/>
      <c r="J160" s="73">
        <v>11.63</v>
      </c>
      <c r="K160" s="73">
        <v>23.22</v>
      </c>
      <c r="L160" s="73">
        <v>17.510000000000002</v>
      </c>
      <c r="M160" s="73">
        <v>33.630000000000003</v>
      </c>
      <c r="N160" s="59"/>
      <c r="O160" s="73">
        <v>11.11</v>
      </c>
      <c r="P160" s="73">
        <v>22.23</v>
      </c>
      <c r="Q160" s="73">
        <v>16.75</v>
      </c>
      <c r="R160" s="73">
        <v>32.19</v>
      </c>
      <c r="S160" s="59"/>
      <c r="T160" s="73">
        <v>9.84</v>
      </c>
      <c r="U160" s="73">
        <v>19.670000000000002</v>
      </c>
      <c r="V160" s="73">
        <v>14.85</v>
      </c>
      <c r="W160" s="73">
        <v>28.51</v>
      </c>
      <c r="X160" s="78"/>
    </row>
    <row r="161" spans="2:24" x14ac:dyDescent="0.55000000000000004">
      <c r="B161" s="76" t="s">
        <v>59</v>
      </c>
      <c r="C161" s="77"/>
      <c r="D161" s="58"/>
      <c r="E161" s="73">
        <v>13.88</v>
      </c>
      <c r="F161" s="73">
        <v>27.67</v>
      </c>
      <c r="G161" s="73">
        <v>20.86</v>
      </c>
      <c r="H161" s="73">
        <v>40.08</v>
      </c>
      <c r="I161" s="59"/>
      <c r="J161" s="73">
        <v>12.26</v>
      </c>
      <c r="K161" s="73">
        <v>24.52</v>
      </c>
      <c r="L161" s="73">
        <v>18.46</v>
      </c>
      <c r="M161" s="73">
        <v>35.49</v>
      </c>
      <c r="N161" s="59"/>
      <c r="O161" s="73">
        <v>11.74</v>
      </c>
      <c r="P161" s="73">
        <v>23.44</v>
      </c>
      <c r="Q161" s="73">
        <v>17.7</v>
      </c>
      <c r="R161" s="73">
        <v>33.99</v>
      </c>
      <c r="S161" s="59"/>
      <c r="T161" s="73">
        <v>10.39</v>
      </c>
      <c r="U161" s="73">
        <v>20.77</v>
      </c>
      <c r="V161" s="73">
        <v>15.66</v>
      </c>
      <c r="W161" s="73">
        <v>30.08</v>
      </c>
      <c r="X161" s="78"/>
    </row>
    <row r="162" spans="2:24" x14ac:dyDescent="0.55000000000000004">
      <c r="B162" s="58"/>
      <c r="C162" s="58"/>
      <c r="D162" s="58"/>
      <c r="E162" s="78"/>
      <c r="F162" s="78"/>
      <c r="G162" s="78"/>
      <c r="H162" s="78"/>
      <c r="I162" s="59"/>
      <c r="J162" s="78"/>
      <c r="K162" s="78"/>
      <c r="L162" s="78"/>
      <c r="M162" s="78"/>
      <c r="N162" s="59"/>
      <c r="O162" s="78"/>
      <c r="P162" s="78"/>
      <c r="Q162" s="78"/>
      <c r="R162" s="78"/>
      <c r="S162" s="59"/>
      <c r="T162" s="78"/>
      <c r="U162" s="78"/>
      <c r="V162" s="78"/>
      <c r="W162" s="78"/>
      <c r="X162" s="78"/>
    </row>
    <row r="163" spans="2:24" x14ac:dyDescent="0.55000000000000004">
      <c r="B163" s="74" t="s">
        <v>61</v>
      </c>
      <c r="C163" s="75"/>
      <c r="D163" s="58"/>
      <c r="E163" s="73">
        <v>12.88</v>
      </c>
      <c r="F163" s="73">
        <v>25.75</v>
      </c>
      <c r="G163" s="73">
        <v>19.34</v>
      </c>
      <c r="H163" s="73">
        <v>37.33</v>
      </c>
      <c r="I163" s="59"/>
      <c r="J163" s="73">
        <v>11.4</v>
      </c>
      <c r="K163" s="73">
        <v>22.79</v>
      </c>
      <c r="L163" s="73">
        <v>17.13</v>
      </c>
      <c r="M163" s="73">
        <v>33.06</v>
      </c>
      <c r="N163" s="59"/>
      <c r="O163" s="73">
        <v>11.1</v>
      </c>
      <c r="P163" s="73">
        <v>22.19</v>
      </c>
      <c r="Q163" s="73">
        <v>16.7</v>
      </c>
      <c r="R163" s="73">
        <v>32.19</v>
      </c>
      <c r="S163" s="59"/>
      <c r="T163" s="73">
        <v>9.98</v>
      </c>
      <c r="U163" s="73">
        <v>19.920000000000002</v>
      </c>
      <c r="V163" s="73">
        <v>15.01</v>
      </c>
      <c r="W163" s="73">
        <v>28.9</v>
      </c>
      <c r="X163" s="78"/>
    </row>
    <row r="164" spans="2:24" x14ac:dyDescent="0.55000000000000004">
      <c r="B164" s="74" t="s">
        <v>62</v>
      </c>
      <c r="C164" s="75"/>
      <c r="D164" s="58"/>
      <c r="E164" s="73">
        <v>13.63</v>
      </c>
      <c r="F164" s="73">
        <v>27.24</v>
      </c>
      <c r="G164" s="73">
        <v>20.47</v>
      </c>
      <c r="H164" s="73">
        <v>39.53</v>
      </c>
      <c r="I164" s="59"/>
      <c r="J164" s="73">
        <v>12.06</v>
      </c>
      <c r="K164" s="73">
        <v>24.14</v>
      </c>
      <c r="L164" s="73">
        <v>18.12</v>
      </c>
      <c r="M164" s="73">
        <v>35</v>
      </c>
      <c r="N164" s="59"/>
      <c r="O164" s="73">
        <v>11.75</v>
      </c>
      <c r="P164" s="73">
        <v>23.5</v>
      </c>
      <c r="Q164" s="73">
        <v>17.68</v>
      </c>
      <c r="R164" s="73">
        <v>34.07</v>
      </c>
      <c r="S164" s="59"/>
      <c r="T164" s="73">
        <v>10.55</v>
      </c>
      <c r="U164" s="73">
        <v>21.11</v>
      </c>
      <c r="V164" s="73">
        <v>15.85</v>
      </c>
      <c r="W164" s="73">
        <v>30.6</v>
      </c>
      <c r="X164" s="78"/>
    </row>
    <row r="165" spans="2:24" x14ac:dyDescent="0.55000000000000004">
      <c r="B165" s="74" t="s">
        <v>63</v>
      </c>
      <c r="C165" s="75"/>
      <c r="D165" s="58"/>
      <c r="E165" s="73">
        <v>14.76</v>
      </c>
      <c r="F165" s="73">
        <v>29.52</v>
      </c>
      <c r="G165" s="73">
        <v>22.14</v>
      </c>
      <c r="H165" s="73">
        <v>42.82</v>
      </c>
      <c r="I165" s="59"/>
      <c r="J165" s="73">
        <v>13.07</v>
      </c>
      <c r="K165" s="73">
        <v>26.15</v>
      </c>
      <c r="L165" s="73">
        <v>19.61</v>
      </c>
      <c r="M165" s="73">
        <v>37.9</v>
      </c>
      <c r="N165" s="59"/>
      <c r="O165" s="73">
        <v>12.48</v>
      </c>
      <c r="P165" s="73">
        <v>24.94</v>
      </c>
      <c r="Q165" s="73">
        <v>18.7</v>
      </c>
      <c r="R165" s="73">
        <v>36.15</v>
      </c>
      <c r="S165" s="59"/>
      <c r="T165" s="73">
        <v>11.04</v>
      </c>
      <c r="U165" s="73">
        <v>22.08</v>
      </c>
      <c r="V165" s="73">
        <v>16.559999999999999</v>
      </c>
      <c r="W165" s="73">
        <v>32.01</v>
      </c>
      <c r="X165" s="78"/>
    </row>
    <row r="166" spans="2:24" x14ac:dyDescent="0.55000000000000004">
      <c r="B166" s="74" t="s">
        <v>64</v>
      </c>
      <c r="C166" s="75"/>
      <c r="D166" s="58"/>
      <c r="E166" s="73">
        <v>16.059999999999999</v>
      </c>
      <c r="F166" s="73">
        <v>32.119999999999997</v>
      </c>
      <c r="G166" s="73">
        <v>24.1</v>
      </c>
      <c r="H166" s="73">
        <v>46.58</v>
      </c>
      <c r="I166" s="59"/>
      <c r="J166" s="73">
        <v>14.25</v>
      </c>
      <c r="K166" s="73">
        <v>28.42</v>
      </c>
      <c r="L166" s="73">
        <v>21.32</v>
      </c>
      <c r="M166" s="73">
        <v>41.24</v>
      </c>
      <c r="N166" s="59"/>
      <c r="O166" s="73">
        <v>13.57</v>
      </c>
      <c r="P166" s="73">
        <v>27.15</v>
      </c>
      <c r="Q166" s="73">
        <v>20.309999999999999</v>
      </c>
      <c r="R166" s="73">
        <v>39.33</v>
      </c>
      <c r="S166" s="59"/>
      <c r="T166" s="73">
        <v>12.01</v>
      </c>
      <c r="U166" s="73">
        <v>24.01</v>
      </c>
      <c r="V166" s="73">
        <v>17.97</v>
      </c>
      <c r="W166" s="73">
        <v>34.81</v>
      </c>
      <c r="X166" s="78"/>
    </row>
    <row r="167" spans="2:24" x14ac:dyDescent="0.55000000000000004">
      <c r="B167" s="76" t="s">
        <v>65</v>
      </c>
      <c r="C167" s="77"/>
      <c r="D167" s="58"/>
      <c r="E167" s="73">
        <v>16.93</v>
      </c>
      <c r="F167" s="73">
        <v>33.840000000000003</v>
      </c>
      <c r="G167" s="73">
        <v>25.38</v>
      </c>
      <c r="H167" s="73">
        <v>49.1</v>
      </c>
      <c r="I167" s="59"/>
      <c r="J167" s="73">
        <v>14.98</v>
      </c>
      <c r="K167" s="73">
        <v>29.97</v>
      </c>
      <c r="L167" s="73">
        <v>22.47</v>
      </c>
      <c r="M167" s="73">
        <v>43.48</v>
      </c>
      <c r="N167" s="59"/>
      <c r="O167" s="73">
        <v>14.29</v>
      </c>
      <c r="P167" s="73">
        <v>28.6</v>
      </c>
      <c r="Q167" s="73">
        <v>21.36</v>
      </c>
      <c r="R167" s="73">
        <v>41.44</v>
      </c>
      <c r="S167" s="59"/>
      <c r="T167" s="73">
        <v>12.65</v>
      </c>
      <c r="U167" s="73">
        <v>25.33</v>
      </c>
      <c r="V167" s="73">
        <v>18.91</v>
      </c>
      <c r="W167" s="73">
        <v>36.69</v>
      </c>
      <c r="X167" s="78"/>
    </row>
    <row r="168" spans="2:24" x14ac:dyDescent="0.55000000000000004">
      <c r="B168" s="58"/>
      <c r="C168" s="58"/>
      <c r="D168" s="58"/>
      <c r="E168" s="78"/>
      <c r="F168" s="78"/>
      <c r="G168" s="78"/>
      <c r="H168" s="78"/>
      <c r="I168" s="59"/>
      <c r="J168" s="78"/>
      <c r="K168" s="78"/>
      <c r="L168" s="78"/>
      <c r="M168" s="78"/>
      <c r="N168" s="59"/>
      <c r="O168" s="78"/>
      <c r="P168" s="78"/>
      <c r="Q168" s="78"/>
      <c r="R168" s="78"/>
      <c r="S168" s="59"/>
      <c r="T168" s="78"/>
      <c r="U168" s="78"/>
      <c r="V168" s="78"/>
      <c r="W168" s="78"/>
      <c r="X168" s="78"/>
    </row>
    <row r="169" spans="2:24" x14ac:dyDescent="0.55000000000000004">
      <c r="B169" s="74" t="s">
        <v>67</v>
      </c>
      <c r="C169" s="75"/>
      <c r="D169" s="58"/>
      <c r="E169" s="73">
        <v>14.89</v>
      </c>
      <c r="F169" s="73">
        <v>29.8</v>
      </c>
      <c r="G169" s="73">
        <v>22.32</v>
      </c>
      <c r="H169" s="73">
        <v>43.19</v>
      </c>
      <c r="I169" s="59"/>
      <c r="J169" s="73">
        <v>13.17</v>
      </c>
      <c r="K169" s="73">
        <v>26.38</v>
      </c>
      <c r="L169" s="73">
        <v>19.760000000000002</v>
      </c>
      <c r="M169" s="73">
        <v>38.24</v>
      </c>
      <c r="N169" s="59"/>
      <c r="O169" s="73">
        <v>12.84</v>
      </c>
      <c r="P169" s="73">
        <v>25.65</v>
      </c>
      <c r="Q169" s="73">
        <v>19.27</v>
      </c>
      <c r="R169" s="73">
        <v>37.17</v>
      </c>
      <c r="S169" s="59"/>
      <c r="T169" s="73">
        <v>11.53</v>
      </c>
      <c r="U169" s="73">
        <v>23.03</v>
      </c>
      <c r="V169" s="73">
        <v>17.3</v>
      </c>
      <c r="W169" s="73">
        <v>33.380000000000003</v>
      </c>
      <c r="X169" s="78"/>
    </row>
    <row r="170" spans="2:24" x14ac:dyDescent="0.55000000000000004">
      <c r="B170" s="74" t="s">
        <v>68</v>
      </c>
      <c r="C170" s="75"/>
      <c r="D170" s="58"/>
      <c r="E170" s="73">
        <v>15.76</v>
      </c>
      <c r="F170" s="73">
        <v>31.49</v>
      </c>
      <c r="G170" s="73">
        <v>23.6</v>
      </c>
      <c r="H170" s="73">
        <v>45.72</v>
      </c>
      <c r="I170" s="59"/>
      <c r="J170" s="73">
        <v>13.96</v>
      </c>
      <c r="K170" s="73">
        <v>27.9</v>
      </c>
      <c r="L170" s="73">
        <v>20.91</v>
      </c>
      <c r="M170" s="73">
        <v>40.479999999999997</v>
      </c>
      <c r="N170" s="59"/>
      <c r="O170" s="73">
        <v>13.6</v>
      </c>
      <c r="P170" s="73">
        <v>27.14</v>
      </c>
      <c r="Q170" s="73">
        <v>20.350000000000001</v>
      </c>
      <c r="R170" s="73">
        <v>39.340000000000003</v>
      </c>
      <c r="S170" s="59"/>
      <c r="T170" s="73">
        <v>12.2</v>
      </c>
      <c r="U170" s="73">
        <v>24.37</v>
      </c>
      <c r="V170" s="73">
        <v>18.260000000000002</v>
      </c>
      <c r="W170" s="73">
        <v>35.32</v>
      </c>
      <c r="X170" s="78"/>
    </row>
    <row r="171" spans="2:24" x14ac:dyDescent="0.55000000000000004">
      <c r="B171" s="74" t="s">
        <v>69</v>
      </c>
      <c r="C171" s="75"/>
      <c r="D171" s="58"/>
      <c r="E171" s="73">
        <v>17.05</v>
      </c>
      <c r="F171" s="73">
        <v>34.090000000000003</v>
      </c>
      <c r="G171" s="73">
        <v>25.54</v>
      </c>
      <c r="H171" s="73">
        <v>49.48</v>
      </c>
      <c r="I171" s="59"/>
      <c r="J171" s="73">
        <v>15.1</v>
      </c>
      <c r="K171" s="73">
        <v>30.2</v>
      </c>
      <c r="L171" s="73">
        <v>22.62</v>
      </c>
      <c r="M171" s="73">
        <v>43.81</v>
      </c>
      <c r="N171" s="59"/>
      <c r="O171" s="73">
        <v>14.37</v>
      </c>
      <c r="P171" s="73">
        <v>28.79</v>
      </c>
      <c r="Q171" s="73">
        <v>21.53</v>
      </c>
      <c r="R171" s="73">
        <v>41.69</v>
      </c>
      <c r="S171" s="59"/>
      <c r="T171" s="73">
        <v>12.75</v>
      </c>
      <c r="U171" s="73">
        <v>25.45</v>
      </c>
      <c r="V171" s="73">
        <v>19.05</v>
      </c>
      <c r="W171" s="73">
        <v>36.92</v>
      </c>
      <c r="X171" s="78"/>
    </row>
    <row r="172" spans="2:24" x14ac:dyDescent="0.55000000000000004">
      <c r="B172" s="74" t="s">
        <v>70</v>
      </c>
      <c r="C172" s="75"/>
      <c r="D172" s="58"/>
      <c r="E172" s="73">
        <v>18.54</v>
      </c>
      <c r="F172" s="73">
        <v>37.06</v>
      </c>
      <c r="G172" s="73">
        <v>27.74</v>
      </c>
      <c r="H172" s="73">
        <v>53.79</v>
      </c>
      <c r="I172" s="59"/>
      <c r="J172" s="73">
        <v>16.399999999999999</v>
      </c>
      <c r="K172" s="73">
        <v>32.82</v>
      </c>
      <c r="L172" s="73">
        <v>24.56</v>
      </c>
      <c r="M172" s="73">
        <v>47.64</v>
      </c>
      <c r="N172" s="59"/>
      <c r="O172" s="73">
        <v>15.63</v>
      </c>
      <c r="P172" s="73">
        <v>31.27</v>
      </c>
      <c r="Q172" s="73">
        <v>23.34</v>
      </c>
      <c r="R172" s="73">
        <v>45.35</v>
      </c>
      <c r="S172" s="59"/>
      <c r="T172" s="73">
        <v>13.82</v>
      </c>
      <c r="U172" s="73">
        <v>27.7</v>
      </c>
      <c r="V172" s="73">
        <v>20.66</v>
      </c>
      <c r="W172" s="73">
        <v>40.15</v>
      </c>
      <c r="X172" s="78"/>
    </row>
    <row r="173" spans="2:24" x14ac:dyDescent="0.55000000000000004">
      <c r="B173" s="76" t="s">
        <v>71</v>
      </c>
      <c r="C173" s="77"/>
      <c r="D173" s="58"/>
      <c r="E173" s="73">
        <v>19.52</v>
      </c>
      <c r="F173" s="73">
        <v>39.049999999999997</v>
      </c>
      <c r="G173" s="73">
        <v>29.2</v>
      </c>
      <c r="H173" s="73">
        <v>56.68</v>
      </c>
      <c r="I173" s="59"/>
      <c r="J173" s="73">
        <v>17.3</v>
      </c>
      <c r="K173" s="73">
        <v>34.57</v>
      </c>
      <c r="L173" s="73">
        <v>25.86</v>
      </c>
      <c r="M173" s="73">
        <v>50.17</v>
      </c>
      <c r="N173" s="59"/>
      <c r="O173" s="73">
        <v>16.45</v>
      </c>
      <c r="P173" s="73">
        <v>32.97</v>
      </c>
      <c r="Q173" s="73">
        <v>24.55</v>
      </c>
      <c r="R173" s="73">
        <v>47.75</v>
      </c>
      <c r="S173" s="59"/>
      <c r="T173" s="73">
        <v>14.55</v>
      </c>
      <c r="U173" s="73">
        <v>29.18</v>
      </c>
      <c r="V173" s="73">
        <v>21.75</v>
      </c>
      <c r="W173" s="73">
        <v>42.3</v>
      </c>
      <c r="X173" s="78"/>
    </row>
    <row r="174" spans="2:24" x14ac:dyDescent="0.55000000000000004">
      <c r="B174" t="s">
        <v>85</v>
      </c>
      <c r="C174" s="58"/>
      <c r="D174" s="58"/>
      <c r="E174" s="78"/>
      <c r="F174" s="78"/>
      <c r="G174" s="78"/>
      <c r="H174" s="78"/>
      <c r="I174" s="59"/>
      <c r="J174" s="78"/>
      <c r="K174" s="78"/>
      <c r="L174" s="78"/>
      <c r="M174" s="78"/>
      <c r="N174" s="59"/>
      <c r="O174" s="78"/>
      <c r="P174" s="78"/>
      <c r="Q174" s="78"/>
      <c r="R174" s="78"/>
      <c r="S174" s="59"/>
      <c r="T174" s="78"/>
      <c r="U174" s="78"/>
      <c r="V174" s="78"/>
      <c r="W174" s="78"/>
      <c r="X174" s="78"/>
    </row>
    <row r="175" spans="2:24" x14ac:dyDescent="0.55000000000000004">
      <c r="B175" s="58"/>
      <c r="C175" s="58"/>
      <c r="D175" s="58"/>
      <c r="E175" s="78"/>
      <c r="F175" s="78"/>
      <c r="G175" s="78"/>
      <c r="H175" s="78"/>
      <c r="I175" s="59"/>
      <c r="J175" s="78"/>
      <c r="K175" s="78"/>
      <c r="L175" s="78"/>
      <c r="M175" s="78"/>
      <c r="N175" s="59"/>
      <c r="O175" s="78"/>
      <c r="P175" s="78"/>
      <c r="Q175" s="78"/>
      <c r="R175" s="78"/>
      <c r="S175" s="59"/>
      <c r="T175" s="78"/>
      <c r="U175" s="78"/>
      <c r="V175" s="78"/>
      <c r="W175" s="78"/>
      <c r="X175" s="78"/>
    </row>
    <row r="176" spans="2:24" x14ac:dyDescent="0.55000000000000004">
      <c r="B176" s="121"/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3"/>
    </row>
    <row r="177" spans="2:25" ht="20.399999999999999" x14ac:dyDescent="0.75">
      <c r="B177" s="194" t="s">
        <v>103</v>
      </c>
      <c r="C177" s="195"/>
      <c r="D177" s="195"/>
      <c r="E177" s="195"/>
      <c r="F177" s="195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  <c r="S177" s="195"/>
      <c r="T177" s="195"/>
      <c r="U177" s="195"/>
      <c r="V177" s="195"/>
      <c r="W177" s="196"/>
      <c r="X177" s="87"/>
      <c r="Y177" s="79"/>
    </row>
    <row r="178" spans="2:25" x14ac:dyDescent="0.55000000000000004">
      <c r="B178" s="197"/>
      <c r="C178" s="198"/>
      <c r="D178" s="198"/>
      <c r="E178" s="198"/>
      <c r="F178" s="198"/>
      <c r="G178" s="198"/>
      <c r="H178" s="198"/>
      <c r="I178" s="198"/>
      <c r="J178" s="198"/>
      <c r="K178" s="198"/>
      <c r="L178" s="198"/>
      <c r="M178" s="198"/>
      <c r="N178" s="198"/>
      <c r="O178" s="198"/>
      <c r="P178" s="198"/>
      <c r="Q178" s="198"/>
      <c r="R178" s="198"/>
      <c r="S178" s="198"/>
      <c r="T178" s="198"/>
      <c r="U178" s="198"/>
      <c r="V178" s="198"/>
      <c r="W178" s="199"/>
      <c r="X178" s="88"/>
    </row>
    <row r="179" spans="2:25" ht="20.399999999999999" x14ac:dyDescent="0.55000000000000004">
      <c r="B179" s="71"/>
      <c r="C179" s="80"/>
      <c r="D179" s="58"/>
      <c r="E179" s="184" t="s">
        <v>36</v>
      </c>
      <c r="F179" s="185"/>
      <c r="G179" s="185"/>
      <c r="H179" s="185"/>
      <c r="I179" s="185"/>
      <c r="J179" s="185"/>
      <c r="K179" s="185"/>
      <c r="L179" s="185"/>
      <c r="M179" s="186"/>
      <c r="N179" s="59"/>
      <c r="O179" s="184" t="s">
        <v>37</v>
      </c>
      <c r="P179" s="185"/>
      <c r="Q179" s="185"/>
      <c r="R179" s="185"/>
      <c r="S179" s="185"/>
      <c r="T179" s="185"/>
      <c r="U179" s="185"/>
      <c r="V179" s="185"/>
      <c r="W179" s="186"/>
      <c r="X179" s="90"/>
    </row>
    <row r="180" spans="2:25" ht="18.3" x14ac:dyDescent="0.55000000000000004">
      <c r="B180" s="60"/>
      <c r="C180" s="61"/>
      <c r="D180" s="58"/>
      <c r="E180" s="187" t="s">
        <v>38</v>
      </c>
      <c r="F180" s="188"/>
      <c r="G180" s="188"/>
      <c r="H180" s="188"/>
      <c r="I180" s="188"/>
      <c r="J180" s="188"/>
      <c r="K180" s="188"/>
      <c r="L180" s="188"/>
      <c r="M180" s="189"/>
      <c r="N180" s="59"/>
      <c r="O180" s="187" t="s">
        <v>39</v>
      </c>
      <c r="P180" s="188"/>
      <c r="Q180" s="188"/>
      <c r="R180" s="188"/>
      <c r="S180" s="188"/>
      <c r="T180" s="188"/>
      <c r="U180" s="188"/>
      <c r="V180" s="188"/>
      <c r="W180" s="189"/>
      <c r="X180" s="83"/>
    </row>
    <row r="181" spans="2:25" ht="15.6" x14ac:dyDescent="0.55000000000000004">
      <c r="B181" s="163" t="s">
        <v>86</v>
      </c>
      <c r="C181" s="164"/>
      <c r="D181" s="58"/>
      <c r="E181" s="170" t="s">
        <v>45</v>
      </c>
      <c r="F181" s="171"/>
      <c r="G181" s="171"/>
      <c r="H181" s="172"/>
      <c r="I181" s="62"/>
      <c r="J181" s="173" t="s">
        <v>46</v>
      </c>
      <c r="K181" s="174"/>
      <c r="L181" s="174"/>
      <c r="M181" s="175"/>
      <c r="N181" s="62"/>
      <c r="O181" s="170" t="s">
        <v>45</v>
      </c>
      <c r="P181" s="171"/>
      <c r="Q181" s="171"/>
      <c r="R181" s="172"/>
      <c r="S181" s="62"/>
      <c r="T181" s="173" t="s">
        <v>46</v>
      </c>
      <c r="U181" s="174"/>
      <c r="V181" s="174"/>
      <c r="W181" s="175"/>
      <c r="X181" s="84"/>
    </row>
    <row r="182" spans="2:25" ht="15.6" x14ac:dyDescent="0.55000000000000004">
      <c r="B182" s="176">
        <f>$B$7</f>
        <v>45139</v>
      </c>
      <c r="C182" s="177"/>
      <c r="D182" s="58"/>
      <c r="E182" s="63" t="s">
        <v>12</v>
      </c>
      <c r="F182" s="64" t="s">
        <v>12</v>
      </c>
      <c r="G182" s="63" t="s">
        <v>12</v>
      </c>
      <c r="H182" s="63" t="s">
        <v>12</v>
      </c>
      <c r="I182" s="62"/>
      <c r="J182" s="63" t="s">
        <v>12</v>
      </c>
      <c r="K182" s="63" t="s">
        <v>12</v>
      </c>
      <c r="L182" s="63" t="s">
        <v>12</v>
      </c>
      <c r="M182" s="64" t="s">
        <v>12</v>
      </c>
      <c r="N182" s="62"/>
      <c r="O182" s="63" t="s">
        <v>12</v>
      </c>
      <c r="P182" s="63" t="s">
        <v>12</v>
      </c>
      <c r="Q182" s="63" t="s">
        <v>12</v>
      </c>
      <c r="R182" s="63" t="s">
        <v>12</v>
      </c>
      <c r="S182" s="62"/>
      <c r="T182" s="63" t="s">
        <v>12</v>
      </c>
      <c r="U182" s="63" t="s">
        <v>12</v>
      </c>
      <c r="V182" s="63" t="s">
        <v>12</v>
      </c>
      <c r="W182" s="64" t="s">
        <v>12</v>
      </c>
      <c r="X182" s="85"/>
    </row>
    <row r="183" spans="2:25" ht="18.3" x14ac:dyDescent="0.55000000000000004">
      <c r="B183" s="168" t="s">
        <v>13</v>
      </c>
      <c r="C183" s="169"/>
      <c r="D183" s="58"/>
      <c r="E183" s="65" t="s">
        <v>47</v>
      </c>
      <c r="F183" s="66" t="s">
        <v>14</v>
      </c>
      <c r="G183" s="67" t="s">
        <v>15</v>
      </c>
      <c r="H183" s="67" t="s">
        <v>16</v>
      </c>
      <c r="I183" s="62"/>
      <c r="J183" s="65" t="s">
        <v>47</v>
      </c>
      <c r="K183" s="67" t="s">
        <v>14</v>
      </c>
      <c r="L183" s="67" t="s">
        <v>15</v>
      </c>
      <c r="M183" s="66" t="s">
        <v>16</v>
      </c>
      <c r="N183" s="62"/>
      <c r="O183" s="65" t="s">
        <v>47</v>
      </c>
      <c r="P183" s="67" t="s">
        <v>14</v>
      </c>
      <c r="Q183" s="67" t="s">
        <v>15</v>
      </c>
      <c r="R183" s="67" t="s">
        <v>16</v>
      </c>
      <c r="S183" s="62"/>
      <c r="T183" s="65" t="s">
        <v>47</v>
      </c>
      <c r="U183" s="67" t="s">
        <v>14</v>
      </c>
      <c r="V183" s="67" t="s">
        <v>15</v>
      </c>
      <c r="W183" s="66" t="s">
        <v>16</v>
      </c>
      <c r="X183" s="86"/>
    </row>
    <row r="184" spans="2:25" x14ac:dyDescent="0.55000000000000004">
      <c r="B184" s="58"/>
      <c r="C184" s="68"/>
      <c r="D184" s="68"/>
      <c r="E184" s="59"/>
      <c r="F184" s="59"/>
      <c r="G184" s="59"/>
      <c r="H184" s="59"/>
      <c r="I184" s="59"/>
      <c r="J184" s="69"/>
      <c r="K184" s="70"/>
      <c r="L184" s="70"/>
      <c r="M184" s="70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</row>
    <row r="185" spans="2:25" x14ac:dyDescent="0.55000000000000004">
      <c r="B185" s="74" t="s">
        <v>6</v>
      </c>
      <c r="C185" s="75"/>
      <c r="D185" s="58"/>
      <c r="E185" s="73">
        <v>6.16</v>
      </c>
      <c r="F185" s="73">
        <v>12.33</v>
      </c>
      <c r="G185" s="73">
        <v>9.3800000000000008</v>
      </c>
      <c r="H185" s="73">
        <v>17.88</v>
      </c>
      <c r="I185" s="59"/>
      <c r="J185" s="73">
        <v>5.53</v>
      </c>
      <c r="K185" s="73">
        <v>11.08</v>
      </c>
      <c r="L185" s="73">
        <v>8.42</v>
      </c>
      <c r="M185" s="73">
        <v>16.059999999999999</v>
      </c>
      <c r="N185" s="59"/>
      <c r="O185" s="73">
        <v>5.44</v>
      </c>
      <c r="P185" s="73">
        <v>10.87</v>
      </c>
      <c r="Q185" s="73">
        <v>8.2799999999999994</v>
      </c>
      <c r="R185" s="73">
        <v>15.79</v>
      </c>
      <c r="S185" s="59"/>
      <c r="T185" s="73">
        <v>4.9400000000000004</v>
      </c>
      <c r="U185" s="73">
        <v>9.9</v>
      </c>
      <c r="V185" s="73">
        <v>7.53</v>
      </c>
      <c r="W185" s="73">
        <v>14.37</v>
      </c>
      <c r="X185" s="78"/>
    </row>
    <row r="186" spans="2:25" x14ac:dyDescent="0.55000000000000004">
      <c r="B186" s="74" t="s">
        <v>49</v>
      </c>
      <c r="C186" s="75"/>
      <c r="D186" s="58"/>
      <c r="E186" s="73">
        <v>6.5</v>
      </c>
      <c r="F186" s="73">
        <v>13.02</v>
      </c>
      <c r="G186" s="73">
        <v>9.89</v>
      </c>
      <c r="H186" s="73">
        <v>18.88</v>
      </c>
      <c r="I186" s="59"/>
      <c r="J186" s="73">
        <v>5.84</v>
      </c>
      <c r="K186" s="73">
        <v>11.68</v>
      </c>
      <c r="L186" s="73">
        <v>8.86</v>
      </c>
      <c r="M186" s="73">
        <v>16.93</v>
      </c>
      <c r="N186" s="59"/>
      <c r="O186" s="73">
        <v>5.75</v>
      </c>
      <c r="P186" s="73">
        <v>11.47</v>
      </c>
      <c r="Q186" s="73">
        <v>8.73</v>
      </c>
      <c r="R186" s="73">
        <v>16.66</v>
      </c>
      <c r="S186" s="59"/>
      <c r="T186" s="73">
        <v>5.22</v>
      </c>
      <c r="U186" s="73">
        <v>10.46</v>
      </c>
      <c r="V186" s="73">
        <v>7.94</v>
      </c>
      <c r="W186" s="73">
        <v>15.15</v>
      </c>
      <c r="X186" s="78"/>
    </row>
    <row r="187" spans="2:25" x14ac:dyDescent="0.55000000000000004">
      <c r="B187" s="74" t="s">
        <v>7</v>
      </c>
      <c r="C187" s="75"/>
      <c r="D187" s="58"/>
      <c r="E187" s="73">
        <v>7.04</v>
      </c>
      <c r="F187" s="73">
        <v>14.05</v>
      </c>
      <c r="G187" s="73">
        <v>10.67</v>
      </c>
      <c r="H187" s="73">
        <v>20.350000000000001</v>
      </c>
      <c r="I187" s="59"/>
      <c r="J187" s="73">
        <v>6.3</v>
      </c>
      <c r="K187" s="73">
        <v>12.59</v>
      </c>
      <c r="L187" s="73">
        <v>9.5500000000000007</v>
      </c>
      <c r="M187" s="73">
        <v>18.239999999999998</v>
      </c>
      <c r="N187" s="59"/>
      <c r="O187" s="73">
        <v>6.08</v>
      </c>
      <c r="P187" s="73">
        <v>12.15</v>
      </c>
      <c r="Q187" s="73">
        <v>9.25</v>
      </c>
      <c r="R187" s="73">
        <v>17.600000000000001</v>
      </c>
      <c r="S187" s="59"/>
      <c r="T187" s="73">
        <v>5.46</v>
      </c>
      <c r="U187" s="73">
        <v>10.92</v>
      </c>
      <c r="V187" s="73">
        <v>8.32</v>
      </c>
      <c r="W187" s="73">
        <v>15.83</v>
      </c>
      <c r="X187" s="78"/>
    </row>
    <row r="188" spans="2:25" x14ac:dyDescent="0.55000000000000004">
      <c r="B188" s="74" t="s">
        <v>50</v>
      </c>
      <c r="C188" s="75"/>
      <c r="D188" s="58"/>
      <c r="E188" s="73">
        <v>7.65</v>
      </c>
      <c r="F188" s="73">
        <v>15.25</v>
      </c>
      <c r="G188" s="73">
        <v>11.59</v>
      </c>
      <c r="H188" s="73">
        <v>22.07</v>
      </c>
      <c r="I188" s="59"/>
      <c r="J188" s="73">
        <v>6.84</v>
      </c>
      <c r="K188" s="73">
        <v>13.65</v>
      </c>
      <c r="L188" s="73">
        <v>10.36</v>
      </c>
      <c r="M188" s="73">
        <v>19.75</v>
      </c>
      <c r="N188" s="59"/>
      <c r="O188" s="73">
        <v>6.6</v>
      </c>
      <c r="P188" s="73">
        <v>13.17</v>
      </c>
      <c r="Q188" s="73">
        <v>10.029999999999999</v>
      </c>
      <c r="R188" s="73">
        <v>19.07</v>
      </c>
      <c r="S188" s="59"/>
      <c r="T188" s="73">
        <v>5.91</v>
      </c>
      <c r="U188" s="73">
        <v>11.83</v>
      </c>
      <c r="V188" s="73">
        <v>9</v>
      </c>
      <c r="W188" s="73">
        <v>17.13</v>
      </c>
      <c r="X188" s="78"/>
    </row>
    <row r="189" spans="2:25" x14ac:dyDescent="0.55000000000000004">
      <c r="B189" s="76" t="s">
        <v>51</v>
      </c>
      <c r="C189" s="77"/>
      <c r="D189" s="58"/>
      <c r="E189" s="73">
        <v>8.0399999999999991</v>
      </c>
      <c r="F189" s="73">
        <v>16.03</v>
      </c>
      <c r="G189" s="73">
        <v>12.16</v>
      </c>
      <c r="H189" s="73">
        <v>23.21</v>
      </c>
      <c r="I189" s="59"/>
      <c r="J189" s="73">
        <v>7.21</v>
      </c>
      <c r="K189" s="73">
        <v>14.35</v>
      </c>
      <c r="L189" s="73">
        <v>10.89</v>
      </c>
      <c r="M189" s="73">
        <v>20.75</v>
      </c>
      <c r="N189" s="59"/>
      <c r="O189" s="73">
        <v>6.95</v>
      </c>
      <c r="P189" s="73">
        <v>13.87</v>
      </c>
      <c r="Q189" s="73">
        <v>10.55</v>
      </c>
      <c r="R189" s="73">
        <v>20.079999999999998</v>
      </c>
      <c r="S189" s="59"/>
      <c r="T189" s="73">
        <v>6.21</v>
      </c>
      <c r="U189" s="73">
        <v>12.43</v>
      </c>
      <c r="V189" s="73">
        <v>9.4600000000000009</v>
      </c>
      <c r="W189" s="73">
        <v>17.98</v>
      </c>
      <c r="X189" s="78"/>
    </row>
    <row r="190" spans="2:25" x14ac:dyDescent="0.55000000000000004">
      <c r="B190" s="58"/>
      <c r="C190" s="58"/>
      <c r="D190" s="58"/>
      <c r="E190" s="78"/>
      <c r="F190" s="78"/>
      <c r="G190" s="78"/>
      <c r="H190" s="78"/>
      <c r="I190" s="59"/>
      <c r="J190" s="78"/>
      <c r="K190" s="78"/>
      <c r="L190" s="78"/>
      <c r="M190" s="78"/>
      <c r="N190" s="59"/>
      <c r="O190" s="78"/>
      <c r="P190" s="78"/>
      <c r="Q190" s="78"/>
      <c r="R190" s="78"/>
      <c r="S190" s="59"/>
      <c r="T190" s="78"/>
      <c r="U190" s="78"/>
      <c r="V190" s="78"/>
      <c r="W190" s="78"/>
      <c r="X190" s="78"/>
    </row>
    <row r="191" spans="2:25" x14ac:dyDescent="0.55000000000000004">
      <c r="B191" s="74" t="s">
        <v>8</v>
      </c>
      <c r="C191" s="75"/>
      <c r="D191" s="58"/>
      <c r="E191" s="73">
        <v>7.2</v>
      </c>
      <c r="F191" s="73">
        <v>14.37</v>
      </c>
      <c r="G191" s="73">
        <v>10.94</v>
      </c>
      <c r="H191" s="73">
        <v>20.9</v>
      </c>
      <c r="I191" s="59"/>
      <c r="J191" s="73">
        <v>6.45</v>
      </c>
      <c r="K191" s="73">
        <v>12.89</v>
      </c>
      <c r="L191" s="73">
        <v>9.81</v>
      </c>
      <c r="M191" s="73">
        <v>18.71</v>
      </c>
      <c r="N191" s="59"/>
      <c r="O191" s="73">
        <v>6.33</v>
      </c>
      <c r="P191" s="73">
        <v>12.66</v>
      </c>
      <c r="Q191" s="73">
        <v>9.6300000000000008</v>
      </c>
      <c r="R191" s="73">
        <v>18.36</v>
      </c>
      <c r="S191" s="59"/>
      <c r="T191" s="73">
        <v>5.75</v>
      </c>
      <c r="U191" s="73">
        <v>11.5</v>
      </c>
      <c r="V191" s="73">
        <v>8.76</v>
      </c>
      <c r="W191" s="73">
        <v>16.68</v>
      </c>
      <c r="X191" s="78"/>
    </row>
    <row r="192" spans="2:25" x14ac:dyDescent="0.55000000000000004">
      <c r="B192" s="74" t="s">
        <v>53</v>
      </c>
      <c r="C192" s="75"/>
      <c r="D192" s="58"/>
      <c r="E192" s="73">
        <v>7.6</v>
      </c>
      <c r="F192" s="73">
        <v>15.18</v>
      </c>
      <c r="G192" s="73">
        <v>11.53</v>
      </c>
      <c r="H192" s="73">
        <v>22.05</v>
      </c>
      <c r="I192" s="59"/>
      <c r="J192" s="73">
        <v>6.82</v>
      </c>
      <c r="K192" s="73">
        <v>13.62</v>
      </c>
      <c r="L192" s="73">
        <v>10.3</v>
      </c>
      <c r="M192" s="73">
        <v>19.73</v>
      </c>
      <c r="N192" s="59"/>
      <c r="O192" s="73">
        <v>6.68</v>
      </c>
      <c r="P192" s="73">
        <v>13.36</v>
      </c>
      <c r="Q192" s="73">
        <v>10.15</v>
      </c>
      <c r="R192" s="73">
        <v>19.36</v>
      </c>
      <c r="S192" s="59"/>
      <c r="T192" s="73">
        <v>6.07</v>
      </c>
      <c r="U192" s="73">
        <v>12.14</v>
      </c>
      <c r="V192" s="73">
        <v>9.23</v>
      </c>
      <c r="W192" s="73">
        <v>17.579999999999998</v>
      </c>
      <c r="X192" s="78"/>
    </row>
    <row r="193" spans="2:24" x14ac:dyDescent="0.55000000000000004">
      <c r="B193" s="74" t="s">
        <v>9</v>
      </c>
      <c r="C193" s="75"/>
      <c r="D193" s="58"/>
      <c r="E193" s="73">
        <v>8.2100000000000009</v>
      </c>
      <c r="F193" s="73">
        <v>16.39</v>
      </c>
      <c r="G193" s="73">
        <v>12.42</v>
      </c>
      <c r="H193" s="73">
        <v>23.76</v>
      </c>
      <c r="I193" s="59"/>
      <c r="J193" s="73">
        <v>7.33</v>
      </c>
      <c r="K193" s="73">
        <v>14.67</v>
      </c>
      <c r="L193" s="73">
        <v>11.1</v>
      </c>
      <c r="M193" s="73">
        <v>21.27</v>
      </c>
      <c r="N193" s="59"/>
      <c r="O193" s="73">
        <v>7.05</v>
      </c>
      <c r="P193" s="73">
        <v>14.13</v>
      </c>
      <c r="Q193" s="73">
        <v>10.71</v>
      </c>
      <c r="R193" s="73">
        <v>20.48</v>
      </c>
      <c r="S193" s="59"/>
      <c r="T193" s="73">
        <v>6.33</v>
      </c>
      <c r="U193" s="73">
        <v>12.66</v>
      </c>
      <c r="V193" s="73">
        <v>9.61</v>
      </c>
      <c r="W193" s="73">
        <v>18.350000000000001</v>
      </c>
      <c r="X193" s="78"/>
    </row>
    <row r="194" spans="2:24" x14ac:dyDescent="0.55000000000000004">
      <c r="B194" s="74" t="s">
        <v>54</v>
      </c>
      <c r="C194" s="75"/>
      <c r="D194" s="58"/>
      <c r="E194" s="73">
        <v>8.92</v>
      </c>
      <c r="F194" s="73">
        <v>17.77</v>
      </c>
      <c r="G194" s="73">
        <v>13.41</v>
      </c>
      <c r="H194" s="73">
        <v>25.74</v>
      </c>
      <c r="I194" s="59"/>
      <c r="J194" s="73">
        <v>7.98</v>
      </c>
      <c r="K194" s="73">
        <v>15.91</v>
      </c>
      <c r="L194" s="73">
        <v>12.01</v>
      </c>
      <c r="M194" s="73">
        <v>23.01</v>
      </c>
      <c r="N194" s="59"/>
      <c r="O194" s="73">
        <v>7.65</v>
      </c>
      <c r="P194" s="73">
        <v>15.31</v>
      </c>
      <c r="Q194" s="73">
        <v>11.59</v>
      </c>
      <c r="R194" s="73">
        <v>22.16</v>
      </c>
      <c r="S194" s="59"/>
      <c r="T194" s="73">
        <v>6.84</v>
      </c>
      <c r="U194" s="73">
        <v>13.71</v>
      </c>
      <c r="V194" s="73">
        <v>10.36</v>
      </c>
      <c r="W194" s="73">
        <v>19.850000000000001</v>
      </c>
      <c r="X194" s="78"/>
    </row>
    <row r="195" spans="2:24" x14ac:dyDescent="0.55000000000000004">
      <c r="B195" s="76" t="s">
        <v>55</v>
      </c>
      <c r="C195" s="77"/>
      <c r="D195" s="58"/>
      <c r="E195" s="73">
        <v>9.39</v>
      </c>
      <c r="F195" s="73">
        <v>18.71</v>
      </c>
      <c r="G195" s="73">
        <v>14.09</v>
      </c>
      <c r="H195" s="73">
        <v>27.05</v>
      </c>
      <c r="I195" s="59"/>
      <c r="J195" s="73">
        <v>8.4</v>
      </c>
      <c r="K195" s="73">
        <v>16.71</v>
      </c>
      <c r="L195" s="73">
        <v>12.59</v>
      </c>
      <c r="M195" s="73">
        <v>24.19</v>
      </c>
      <c r="N195" s="59"/>
      <c r="O195" s="73">
        <v>8.0399999999999991</v>
      </c>
      <c r="P195" s="73">
        <v>16.09</v>
      </c>
      <c r="Q195" s="73">
        <v>12.15</v>
      </c>
      <c r="R195" s="73">
        <v>23.3</v>
      </c>
      <c r="S195" s="59"/>
      <c r="T195" s="73">
        <v>7.2</v>
      </c>
      <c r="U195" s="73">
        <v>14.42</v>
      </c>
      <c r="V195" s="73">
        <v>10.87</v>
      </c>
      <c r="W195" s="73">
        <v>20.86</v>
      </c>
      <c r="X195" s="78"/>
    </row>
    <row r="196" spans="2:24" x14ac:dyDescent="0.55000000000000004">
      <c r="B196" s="58"/>
      <c r="C196" s="58"/>
      <c r="D196" s="58"/>
      <c r="E196" s="78"/>
      <c r="F196" s="78"/>
      <c r="G196" s="78"/>
      <c r="H196" s="78"/>
      <c r="I196" s="59"/>
      <c r="J196" s="78"/>
      <c r="K196" s="78"/>
      <c r="L196" s="78"/>
      <c r="M196" s="78"/>
      <c r="N196" s="59"/>
      <c r="O196" s="78"/>
      <c r="P196" s="78"/>
      <c r="Q196" s="78"/>
      <c r="R196" s="78"/>
      <c r="S196" s="59"/>
      <c r="T196" s="78"/>
      <c r="U196" s="78"/>
      <c r="V196" s="78"/>
      <c r="W196" s="78"/>
      <c r="X196" s="78"/>
    </row>
    <row r="197" spans="2:24" x14ac:dyDescent="0.55000000000000004">
      <c r="B197" s="74" t="s">
        <v>10</v>
      </c>
      <c r="C197" s="75"/>
      <c r="D197" s="58"/>
      <c r="E197" s="73">
        <v>11.1</v>
      </c>
      <c r="F197" s="73">
        <v>22.24</v>
      </c>
      <c r="G197" s="73">
        <v>16.78</v>
      </c>
      <c r="H197" s="73">
        <v>32.25</v>
      </c>
      <c r="I197" s="59"/>
      <c r="J197" s="73">
        <v>9.9</v>
      </c>
      <c r="K197" s="73">
        <v>19.84</v>
      </c>
      <c r="L197" s="73">
        <v>14.96</v>
      </c>
      <c r="M197" s="73">
        <v>28.79</v>
      </c>
      <c r="N197" s="59"/>
      <c r="O197" s="73">
        <v>9.7100000000000009</v>
      </c>
      <c r="P197" s="73">
        <v>19.399999999999999</v>
      </c>
      <c r="Q197" s="73">
        <v>14.69</v>
      </c>
      <c r="R197" s="73">
        <v>28.16</v>
      </c>
      <c r="S197" s="59"/>
      <c r="T197" s="73">
        <v>8.7899999999999991</v>
      </c>
      <c r="U197" s="73">
        <v>17.54</v>
      </c>
      <c r="V197" s="73">
        <v>13.3</v>
      </c>
      <c r="W197" s="73">
        <v>25.45</v>
      </c>
      <c r="X197" s="78"/>
    </row>
    <row r="198" spans="2:24" x14ac:dyDescent="0.55000000000000004">
      <c r="B198" s="74" t="s">
        <v>57</v>
      </c>
      <c r="C198" s="75"/>
      <c r="D198" s="58"/>
      <c r="E198" s="73">
        <v>11.74</v>
      </c>
      <c r="F198" s="73">
        <v>23.5</v>
      </c>
      <c r="G198" s="73">
        <v>17.739999999999998</v>
      </c>
      <c r="H198" s="73">
        <v>34.07</v>
      </c>
      <c r="I198" s="59"/>
      <c r="J198" s="73">
        <v>10.48</v>
      </c>
      <c r="K198" s="73">
        <v>20.95</v>
      </c>
      <c r="L198" s="73">
        <v>15.82</v>
      </c>
      <c r="M198" s="73">
        <v>30.38</v>
      </c>
      <c r="N198" s="59"/>
      <c r="O198" s="73">
        <v>10.26</v>
      </c>
      <c r="P198" s="73">
        <v>20.49</v>
      </c>
      <c r="Q198" s="73">
        <v>15.49</v>
      </c>
      <c r="R198" s="73">
        <v>29.73</v>
      </c>
      <c r="S198" s="59"/>
      <c r="T198" s="73">
        <v>9.27</v>
      </c>
      <c r="U198" s="73">
        <v>18.54</v>
      </c>
      <c r="V198" s="73">
        <v>14.02</v>
      </c>
      <c r="W198" s="73">
        <v>26.89</v>
      </c>
      <c r="X198" s="78"/>
    </row>
    <row r="199" spans="2:24" x14ac:dyDescent="0.55000000000000004">
      <c r="B199" s="74" t="s">
        <v>11</v>
      </c>
      <c r="C199" s="75"/>
      <c r="D199" s="58"/>
      <c r="E199" s="73">
        <v>12.69</v>
      </c>
      <c r="F199" s="73">
        <v>25.38</v>
      </c>
      <c r="G199" s="73">
        <v>19.149999999999999</v>
      </c>
      <c r="H199" s="73">
        <v>36.79</v>
      </c>
      <c r="I199" s="59"/>
      <c r="J199" s="73">
        <v>11.32</v>
      </c>
      <c r="K199" s="73">
        <v>22.62</v>
      </c>
      <c r="L199" s="73">
        <v>17.07</v>
      </c>
      <c r="M199" s="73">
        <v>32.78</v>
      </c>
      <c r="N199" s="59"/>
      <c r="O199" s="73">
        <v>10.86</v>
      </c>
      <c r="P199" s="73">
        <v>21.69</v>
      </c>
      <c r="Q199" s="73">
        <v>16.39</v>
      </c>
      <c r="R199" s="73">
        <v>31.47</v>
      </c>
      <c r="S199" s="59"/>
      <c r="T199" s="73">
        <v>9.6999999999999993</v>
      </c>
      <c r="U199" s="73">
        <v>19.36</v>
      </c>
      <c r="V199" s="73">
        <v>14.63</v>
      </c>
      <c r="W199" s="73">
        <v>28.09</v>
      </c>
      <c r="X199" s="78"/>
    </row>
    <row r="200" spans="2:24" x14ac:dyDescent="0.55000000000000004">
      <c r="B200" s="74" t="s">
        <v>58</v>
      </c>
      <c r="C200" s="75"/>
      <c r="D200" s="58"/>
      <c r="E200" s="73">
        <v>13.78</v>
      </c>
      <c r="F200" s="73">
        <v>27.54</v>
      </c>
      <c r="G200" s="73">
        <v>20.77</v>
      </c>
      <c r="H200" s="73">
        <v>39.92</v>
      </c>
      <c r="I200" s="59"/>
      <c r="J200" s="73">
        <v>12.28</v>
      </c>
      <c r="K200" s="73">
        <v>24.55</v>
      </c>
      <c r="L200" s="73">
        <v>18.510000000000002</v>
      </c>
      <c r="M200" s="73">
        <v>35.58</v>
      </c>
      <c r="N200" s="59"/>
      <c r="O200" s="73">
        <v>11.78</v>
      </c>
      <c r="P200" s="73">
        <v>23.56</v>
      </c>
      <c r="Q200" s="73">
        <v>17.760000000000002</v>
      </c>
      <c r="R200" s="73">
        <v>34.14</v>
      </c>
      <c r="S200" s="59"/>
      <c r="T200" s="73">
        <v>10.52</v>
      </c>
      <c r="U200" s="73">
        <v>21</v>
      </c>
      <c r="V200" s="73">
        <v>15.85</v>
      </c>
      <c r="W200" s="73">
        <v>30.44</v>
      </c>
      <c r="X200" s="78"/>
    </row>
    <row r="201" spans="2:24" x14ac:dyDescent="0.55000000000000004">
      <c r="B201" s="76" t="s">
        <v>59</v>
      </c>
      <c r="C201" s="77"/>
      <c r="D201" s="58"/>
      <c r="E201" s="73">
        <v>14.53</v>
      </c>
      <c r="F201" s="73">
        <v>28.99</v>
      </c>
      <c r="G201" s="73">
        <v>21.86</v>
      </c>
      <c r="H201" s="73">
        <v>42.02</v>
      </c>
      <c r="I201" s="59"/>
      <c r="J201" s="73">
        <v>12.93</v>
      </c>
      <c r="K201" s="73">
        <v>25.84</v>
      </c>
      <c r="L201" s="73">
        <v>19.47</v>
      </c>
      <c r="M201" s="73">
        <v>37.42</v>
      </c>
      <c r="N201" s="59"/>
      <c r="O201" s="73">
        <v>12.42</v>
      </c>
      <c r="P201" s="73">
        <v>24.78</v>
      </c>
      <c r="Q201" s="73">
        <v>18.690000000000001</v>
      </c>
      <c r="R201" s="73">
        <v>35.92</v>
      </c>
      <c r="S201" s="59"/>
      <c r="T201" s="73">
        <v>11.05</v>
      </c>
      <c r="U201" s="73">
        <v>22.11</v>
      </c>
      <c r="V201" s="73">
        <v>16.66</v>
      </c>
      <c r="W201" s="73">
        <v>32.020000000000003</v>
      </c>
      <c r="X201" s="78"/>
    </row>
    <row r="202" spans="2:24" x14ac:dyDescent="0.55000000000000004">
      <c r="B202" s="58"/>
      <c r="C202" s="58"/>
      <c r="D202" s="58"/>
      <c r="E202" s="78"/>
      <c r="F202" s="78"/>
      <c r="G202" s="78"/>
      <c r="H202" s="78"/>
      <c r="I202" s="59"/>
      <c r="J202" s="78"/>
      <c r="K202" s="78"/>
      <c r="L202" s="78"/>
      <c r="M202" s="78"/>
      <c r="N202" s="59"/>
      <c r="O202" s="78"/>
      <c r="P202" s="78"/>
      <c r="Q202" s="78"/>
      <c r="R202" s="78"/>
      <c r="S202" s="59"/>
      <c r="T202" s="78"/>
      <c r="U202" s="78"/>
      <c r="V202" s="78"/>
      <c r="W202" s="78"/>
      <c r="X202" s="78"/>
    </row>
    <row r="203" spans="2:24" x14ac:dyDescent="0.55000000000000004">
      <c r="B203" s="74" t="s">
        <v>61</v>
      </c>
      <c r="C203" s="75"/>
      <c r="D203" s="58"/>
      <c r="E203" s="73">
        <v>13.54</v>
      </c>
      <c r="F203" s="73">
        <v>27.09</v>
      </c>
      <c r="G203" s="73">
        <v>20.350000000000001</v>
      </c>
      <c r="H203" s="73">
        <v>39.29</v>
      </c>
      <c r="I203" s="59"/>
      <c r="J203" s="73">
        <v>12.06</v>
      </c>
      <c r="K203" s="73">
        <v>24.14</v>
      </c>
      <c r="L203" s="73">
        <v>18.13</v>
      </c>
      <c r="M203" s="73">
        <v>35.01</v>
      </c>
      <c r="N203" s="59"/>
      <c r="O203" s="73">
        <v>11.76</v>
      </c>
      <c r="P203" s="73">
        <v>23.54</v>
      </c>
      <c r="Q203" s="73">
        <v>17.71</v>
      </c>
      <c r="R203" s="73">
        <v>34.14</v>
      </c>
      <c r="S203" s="59"/>
      <c r="T203" s="73">
        <v>10.65</v>
      </c>
      <c r="U203" s="73">
        <v>21.27</v>
      </c>
      <c r="V203" s="73">
        <v>16.010000000000002</v>
      </c>
      <c r="W203" s="73">
        <v>30.83</v>
      </c>
      <c r="X203" s="78"/>
    </row>
    <row r="204" spans="2:24" x14ac:dyDescent="0.55000000000000004">
      <c r="B204" s="74" t="s">
        <v>62</v>
      </c>
      <c r="C204" s="75"/>
      <c r="D204" s="58"/>
      <c r="E204" s="73">
        <v>14.29</v>
      </c>
      <c r="F204" s="73">
        <v>28.6</v>
      </c>
      <c r="G204" s="73">
        <v>21.48</v>
      </c>
      <c r="H204" s="73">
        <v>41.47</v>
      </c>
      <c r="I204" s="59"/>
      <c r="J204" s="73">
        <v>12.74</v>
      </c>
      <c r="K204" s="73">
        <v>25.45</v>
      </c>
      <c r="L204" s="73">
        <v>19.11</v>
      </c>
      <c r="M204" s="73">
        <v>36.93</v>
      </c>
      <c r="N204" s="59"/>
      <c r="O204" s="73">
        <v>12.43</v>
      </c>
      <c r="P204" s="73">
        <v>24.81</v>
      </c>
      <c r="Q204" s="73">
        <v>18.66</v>
      </c>
      <c r="R204" s="73">
        <v>36.01</v>
      </c>
      <c r="S204" s="59"/>
      <c r="T204" s="73">
        <v>11.24</v>
      </c>
      <c r="U204" s="73">
        <v>22.43</v>
      </c>
      <c r="V204" s="73">
        <v>16.86</v>
      </c>
      <c r="W204" s="73">
        <v>32.549999999999997</v>
      </c>
      <c r="X204" s="78"/>
    </row>
    <row r="205" spans="2:24" x14ac:dyDescent="0.55000000000000004">
      <c r="B205" s="74" t="s">
        <v>63</v>
      </c>
      <c r="C205" s="75"/>
      <c r="D205" s="58"/>
      <c r="E205" s="73">
        <v>15.44</v>
      </c>
      <c r="F205" s="73">
        <v>30.84</v>
      </c>
      <c r="G205" s="73">
        <v>23.14</v>
      </c>
      <c r="H205" s="73">
        <v>44.75</v>
      </c>
      <c r="I205" s="59"/>
      <c r="J205" s="73">
        <v>13.73</v>
      </c>
      <c r="K205" s="73">
        <v>27.47</v>
      </c>
      <c r="L205" s="73">
        <v>20.62</v>
      </c>
      <c r="M205" s="73">
        <v>39.85</v>
      </c>
      <c r="N205" s="59"/>
      <c r="O205" s="73">
        <v>13.14</v>
      </c>
      <c r="P205" s="73">
        <v>26.27</v>
      </c>
      <c r="Q205" s="73">
        <v>19.71</v>
      </c>
      <c r="R205" s="73">
        <v>38.08</v>
      </c>
      <c r="S205" s="59"/>
      <c r="T205" s="73">
        <v>11.7</v>
      </c>
      <c r="U205" s="73">
        <v>23.41</v>
      </c>
      <c r="V205" s="73">
        <v>17.54</v>
      </c>
      <c r="W205" s="73">
        <v>33.96</v>
      </c>
      <c r="X205" s="78"/>
    </row>
    <row r="206" spans="2:24" x14ac:dyDescent="0.55000000000000004">
      <c r="B206" s="74" t="s">
        <v>64</v>
      </c>
      <c r="C206" s="75"/>
      <c r="D206" s="58"/>
      <c r="E206" s="73">
        <v>16.73</v>
      </c>
      <c r="F206" s="73">
        <v>33.44</v>
      </c>
      <c r="G206" s="73">
        <v>25.09</v>
      </c>
      <c r="H206" s="73">
        <v>48.52</v>
      </c>
      <c r="I206" s="59"/>
      <c r="J206" s="73">
        <v>14.89</v>
      </c>
      <c r="K206" s="73">
        <v>29.76</v>
      </c>
      <c r="L206" s="73">
        <v>22.33</v>
      </c>
      <c r="M206" s="73">
        <v>43.19</v>
      </c>
      <c r="N206" s="59"/>
      <c r="O206" s="73">
        <v>14.25</v>
      </c>
      <c r="P206" s="73">
        <v>28.48</v>
      </c>
      <c r="Q206" s="73">
        <v>21.3</v>
      </c>
      <c r="R206" s="73">
        <v>41.26</v>
      </c>
      <c r="S206" s="59"/>
      <c r="T206" s="73">
        <v>12.66</v>
      </c>
      <c r="U206" s="73">
        <v>25.37</v>
      </c>
      <c r="V206" s="73">
        <v>18.98</v>
      </c>
      <c r="W206" s="73">
        <v>36.76</v>
      </c>
      <c r="X206" s="78"/>
    </row>
    <row r="207" spans="2:24" x14ac:dyDescent="0.55000000000000004">
      <c r="B207" s="76" t="s">
        <v>65</v>
      </c>
      <c r="C207" s="77"/>
      <c r="D207" s="58"/>
      <c r="E207" s="73">
        <v>17.579999999999998</v>
      </c>
      <c r="F207" s="73">
        <v>35.19</v>
      </c>
      <c r="G207" s="73">
        <v>26.38</v>
      </c>
      <c r="H207" s="73">
        <v>51.06</v>
      </c>
      <c r="I207" s="59"/>
      <c r="J207" s="73">
        <v>15.66</v>
      </c>
      <c r="K207" s="73">
        <v>31.29</v>
      </c>
      <c r="L207" s="73">
        <v>23.46</v>
      </c>
      <c r="M207" s="73">
        <v>45.43</v>
      </c>
      <c r="N207" s="59"/>
      <c r="O207" s="73">
        <v>14.94</v>
      </c>
      <c r="P207" s="73">
        <v>29.94</v>
      </c>
      <c r="Q207" s="73">
        <v>22.38</v>
      </c>
      <c r="R207" s="73">
        <v>43.37</v>
      </c>
      <c r="S207" s="59"/>
      <c r="T207" s="73">
        <v>13.32</v>
      </c>
      <c r="U207" s="73">
        <v>26.65</v>
      </c>
      <c r="V207" s="73">
        <v>19.920000000000002</v>
      </c>
      <c r="W207" s="73">
        <v>38.630000000000003</v>
      </c>
      <c r="X207" s="78"/>
    </row>
    <row r="208" spans="2:24" x14ac:dyDescent="0.55000000000000004">
      <c r="B208" s="58"/>
      <c r="C208" s="58"/>
      <c r="D208" s="58"/>
      <c r="E208" s="78"/>
      <c r="F208" s="78"/>
      <c r="G208" s="78"/>
      <c r="H208" s="78"/>
      <c r="I208" s="59"/>
      <c r="J208" s="78"/>
      <c r="K208" s="78"/>
      <c r="L208" s="78"/>
      <c r="M208" s="78"/>
      <c r="N208" s="59"/>
      <c r="O208" s="78"/>
      <c r="P208" s="78"/>
      <c r="Q208" s="78"/>
      <c r="R208" s="78"/>
      <c r="S208" s="59"/>
      <c r="T208" s="78"/>
      <c r="U208" s="78"/>
      <c r="V208" s="78"/>
      <c r="W208" s="78"/>
      <c r="X208" s="78"/>
    </row>
    <row r="209" spans="2:24" x14ac:dyDescent="0.55000000000000004">
      <c r="B209" s="74" t="s">
        <v>67</v>
      </c>
      <c r="C209" s="75"/>
      <c r="D209" s="58"/>
      <c r="E209" s="73">
        <v>15.56</v>
      </c>
      <c r="F209" s="73">
        <v>31.13</v>
      </c>
      <c r="G209" s="73">
        <v>23.31</v>
      </c>
      <c r="H209" s="73">
        <v>45.12</v>
      </c>
      <c r="I209" s="59"/>
      <c r="J209" s="73">
        <v>13.87</v>
      </c>
      <c r="K209" s="73">
        <v>27.71</v>
      </c>
      <c r="L209" s="73">
        <v>20.77</v>
      </c>
      <c r="M209" s="73">
        <v>40.19</v>
      </c>
      <c r="N209" s="59"/>
      <c r="O209" s="73">
        <v>13.5</v>
      </c>
      <c r="P209" s="73">
        <v>26.97</v>
      </c>
      <c r="Q209" s="73">
        <v>20.260000000000002</v>
      </c>
      <c r="R209" s="73">
        <v>39.11</v>
      </c>
      <c r="S209" s="59"/>
      <c r="T209" s="73">
        <v>12.2</v>
      </c>
      <c r="U209" s="73">
        <v>24.37</v>
      </c>
      <c r="V209" s="73">
        <v>18.3</v>
      </c>
      <c r="W209" s="73">
        <v>35.32</v>
      </c>
      <c r="X209" s="78"/>
    </row>
    <row r="210" spans="2:24" x14ac:dyDescent="0.55000000000000004">
      <c r="B210" s="74" t="s">
        <v>68</v>
      </c>
      <c r="C210" s="75"/>
      <c r="D210" s="58"/>
      <c r="E210" s="73">
        <v>16.420000000000002</v>
      </c>
      <c r="F210" s="73">
        <v>32.86</v>
      </c>
      <c r="G210" s="73">
        <v>24.6</v>
      </c>
      <c r="H210" s="73">
        <v>47.66</v>
      </c>
      <c r="I210" s="59"/>
      <c r="J210" s="73">
        <v>14.63</v>
      </c>
      <c r="K210" s="73">
        <v>29.23</v>
      </c>
      <c r="L210" s="73">
        <v>21.92</v>
      </c>
      <c r="M210" s="73">
        <v>42.42</v>
      </c>
      <c r="N210" s="59"/>
      <c r="O210" s="73">
        <v>14.26</v>
      </c>
      <c r="P210" s="73">
        <v>28.46</v>
      </c>
      <c r="Q210" s="73">
        <v>21.33</v>
      </c>
      <c r="R210" s="73">
        <v>41.29</v>
      </c>
      <c r="S210" s="59"/>
      <c r="T210" s="73">
        <v>12.87</v>
      </c>
      <c r="U210" s="73">
        <v>25.71</v>
      </c>
      <c r="V210" s="73">
        <v>19.27</v>
      </c>
      <c r="W210" s="73">
        <v>37.26</v>
      </c>
      <c r="X210" s="78"/>
    </row>
    <row r="211" spans="2:24" x14ac:dyDescent="0.55000000000000004">
      <c r="B211" s="74" t="s">
        <v>69</v>
      </c>
      <c r="C211" s="75"/>
      <c r="D211" s="58"/>
      <c r="E211" s="73">
        <v>17.72</v>
      </c>
      <c r="F211" s="73">
        <v>35.43</v>
      </c>
      <c r="G211" s="73">
        <v>26.54</v>
      </c>
      <c r="H211" s="73">
        <v>51.42</v>
      </c>
      <c r="I211" s="59"/>
      <c r="J211" s="73">
        <v>15.76</v>
      </c>
      <c r="K211" s="73">
        <v>31.52</v>
      </c>
      <c r="L211" s="73">
        <v>23.61</v>
      </c>
      <c r="M211" s="73">
        <v>45.75</v>
      </c>
      <c r="N211" s="59"/>
      <c r="O211" s="73">
        <v>15.07</v>
      </c>
      <c r="P211" s="73">
        <v>30.11</v>
      </c>
      <c r="Q211" s="73">
        <v>22.51</v>
      </c>
      <c r="R211" s="73">
        <v>43.64</v>
      </c>
      <c r="S211" s="59"/>
      <c r="T211" s="73">
        <v>13.41</v>
      </c>
      <c r="U211" s="73">
        <v>26.82</v>
      </c>
      <c r="V211" s="73">
        <v>20.059999999999999</v>
      </c>
      <c r="W211" s="73">
        <v>38.86</v>
      </c>
      <c r="X211" s="78"/>
    </row>
    <row r="212" spans="2:24" x14ac:dyDescent="0.55000000000000004">
      <c r="B212" s="74" t="s">
        <v>70</v>
      </c>
      <c r="C212" s="75"/>
      <c r="D212" s="58"/>
      <c r="E212" s="73">
        <v>19.2</v>
      </c>
      <c r="F212" s="73">
        <v>38.4</v>
      </c>
      <c r="G212" s="73">
        <v>28.77</v>
      </c>
      <c r="H212" s="73">
        <v>55.74</v>
      </c>
      <c r="I212" s="59"/>
      <c r="J212" s="73">
        <v>17.09</v>
      </c>
      <c r="K212" s="73">
        <v>34.15</v>
      </c>
      <c r="L212" s="73">
        <v>25.56</v>
      </c>
      <c r="M212" s="73">
        <v>49.58</v>
      </c>
      <c r="N212" s="59"/>
      <c r="O212" s="73">
        <v>16.29</v>
      </c>
      <c r="P212" s="73">
        <v>32.61</v>
      </c>
      <c r="Q212" s="73">
        <v>24.35</v>
      </c>
      <c r="R212" s="73">
        <v>47.3</v>
      </c>
      <c r="S212" s="59"/>
      <c r="T212" s="73">
        <v>14.51</v>
      </c>
      <c r="U212" s="73">
        <v>29.04</v>
      </c>
      <c r="V212" s="73">
        <v>21.66</v>
      </c>
      <c r="W212" s="73">
        <v>42.07</v>
      </c>
      <c r="X212" s="78"/>
    </row>
    <row r="213" spans="2:24" x14ac:dyDescent="0.55000000000000004">
      <c r="B213" s="76" t="s">
        <v>71</v>
      </c>
      <c r="C213" s="77"/>
      <c r="D213" s="58"/>
      <c r="E213" s="73">
        <v>20.18</v>
      </c>
      <c r="F213" s="73">
        <v>40.369999999999997</v>
      </c>
      <c r="G213" s="73">
        <v>30.22</v>
      </c>
      <c r="H213" s="73">
        <v>58.63</v>
      </c>
      <c r="I213" s="59"/>
      <c r="J213" s="73">
        <v>17.96</v>
      </c>
      <c r="K213" s="73">
        <v>35.909999999999997</v>
      </c>
      <c r="L213" s="73">
        <v>26.86</v>
      </c>
      <c r="M213" s="73">
        <v>52.12</v>
      </c>
      <c r="N213" s="59"/>
      <c r="O213" s="73">
        <v>17.13</v>
      </c>
      <c r="P213" s="73">
        <v>34.29</v>
      </c>
      <c r="Q213" s="73">
        <v>25.55</v>
      </c>
      <c r="R213" s="73">
        <v>49.69</v>
      </c>
      <c r="S213" s="59"/>
      <c r="T213" s="73">
        <v>15.23</v>
      </c>
      <c r="U213" s="73">
        <v>30.53</v>
      </c>
      <c r="V213" s="73">
        <v>22.75</v>
      </c>
      <c r="W213" s="73">
        <v>44.25</v>
      </c>
      <c r="X213" s="78"/>
    </row>
    <row r="214" spans="2:24" x14ac:dyDescent="0.55000000000000004">
      <c r="B214" t="s">
        <v>85</v>
      </c>
    </row>
  </sheetData>
  <sheetProtection algorithmName="SHA-512" hashValue="EVFNTfcfeWjGqRBJBhaoDNvUd7CAdZqF6fXFCQe+20b4O919Fd8SSbuWMSMMsEzJ3jVwbm/KUa2WkjwvCjZspQ==" saltValue="2lh4SAelLlsNOGwMldSWOg==" spinCount="100000" sheet="1" selectLockedCells="1" selectUnlockedCells="1"/>
  <mergeCells count="65">
    <mergeCell ref="B7:C7"/>
    <mergeCell ref="B2:W2"/>
    <mergeCell ref="B3:W3"/>
    <mergeCell ref="E4:M4"/>
    <mergeCell ref="O4:W4"/>
    <mergeCell ref="E5:M5"/>
    <mergeCell ref="O5:W5"/>
    <mergeCell ref="B6:C6"/>
    <mergeCell ref="E6:H6"/>
    <mergeCell ref="J6:M6"/>
    <mergeCell ref="O6:R6"/>
    <mergeCell ref="T6:W6"/>
    <mergeCell ref="B52:C52"/>
    <mergeCell ref="B8:C8"/>
    <mergeCell ref="B47:W47"/>
    <mergeCell ref="B48:W48"/>
    <mergeCell ref="E49:M49"/>
    <mergeCell ref="O49:W49"/>
    <mergeCell ref="E50:M50"/>
    <mergeCell ref="O50:W50"/>
    <mergeCell ref="B51:C51"/>
    <mergeCell ref="E51:H51"/>
    <mergeCell ref="J51:M51"/>
    <mergeCell ref="O51:R51"/>
    <mergeCell ref="T51:W51"/>
    <mergeCell ref="B97:C97"/>
    <mergeCell ref="B53:C53"/>
    <mergeCell ref="B92:W92"/>
    <mergeCell ref="B93:W93"/>
    <mergeCell ref="E94:M94"/>
    <mergeCell ref="O94:W94"/>
    <mergeCell ref="E95:M95"/>
    <mergeCell ref="O95:W95"/>
    <mergeCell ref="B96:C96"/>
    <mergeCell ref="E96:H96"/>
    <mergeCell ref="J96:M96"/>
    <mergeCell ref="O96:R96"/>
    <mergeCell ref="T96:W96"/>
    <mergeCell ref="B142:C142"/>
    <mergeCell ref="B98:C98"/>
    <mergeCell ref="B137:W137"/>
    <mergeCell ref="B138:W138"/>
    <mergeCell ref="E139:M139"/>
    <mergeCell ref="O139:W139"/>
    <mergeCell ref="E140:M140"/>
    <mergeCell ref="O140:W140"/>
    <mergeCell ref="B141:C141"/>
    <mergeCell ref="E141:H141"/>
    <mergeCell ref="J141:M141"/>
    <mergeCell ref="O141:R141"/>
    <mergeCell ref="T141:W141"/>
    <mergeCell ref="T181:W181"/>
    <mergeCell ref="B182:C182"/>
    <mergeCell ref="B143:C143"/>
    <mergeCell ref="B177:W177"/>
    <mergeCell ref="B178:W178"/>
    <mergeCell ref="E179:M179"/>
    <mergeCell ref="O179:W179"/>
    <mergeCell ref="E180:M180"/>
    <mergeCell ref="O180:W180"/>
    <mergeCell ref="B183:C183"/>
    <mergeCell ref="B181:C181"/>
    <mergeCell ref="E181:H181"/>
    <mergeCell ref="J181:M181"/>
    <mergeCell ref="O181:R181"/>
  </mergeCells>
  <printOptions horizontalCentered="1" verticalCentered="1"/>
  <pageMargins left="0.25" right="0.25" top="0.25" bottom="0.5" header="0.3" footer="0.3"/>
  <pageSetup scale="76" fitToHeight="5" orientation="landscape" r:id="rId1"/>
  <headerFooter>
    <oddFooter>&amp;L&amp;F, &amp;A&amp;RPage &amp;P of &amp;N</oddFooter>
  </headerFooter>
  <rowBreaks count="4" manualBreakCount="4">
    <brk id="45" max="16383" man="1"/>
    <brk id="90" max="16383" man="1"/>
    <brk id="135" max="16383" man="1"/>
    <brk id="17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A9B48-9567-43F5-994B-2611D4618272}">
  <dimension ref="B1:Y214"/>
  <sheetViews>
    <sheetView zoomScaleNormal="100" zoomScaleSheetLayoutView="100" workbookViewId="0">
      <selection activeCell="E18" sqref="E18"/>
    </sheetView>
  </sheetViews>
  <sheetFormatPr defaultRowHeight="14.4" x14ac:dyDescent="0.55000000000000004"/>
  <cols>
    <col min="1" max="1" width="1.41796875" customWidth="1"/>
    <col min="4" max="4" width="2.68359375" customWidth="1"/>
    <col min="9" max="9" width="2.68359375" customWidth="1"/>
    <col min="14" max="14" width="2.68359375" customWidth="1"/>
    <col min="19" max="19" width="2.68359375" customWidth="1"/>
    <col min="24" max="24" width="1.41796875" style="58" customWidth="1"/>
    <col min="25" max="25" width="1.41796875" customWidth="1"/>
  </cols>
  <sheetData>
    <row r="1" spans="2:24" x14ac:dyDescent="0.55000000000000004"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4"/>
    </row>
    <row r="2" spans="2:24" ht="20.399999999999999" x14ac:dyDescent="0.75">
      <c r="B2" s="200" t="s">
        <v>99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2"/>
      <c r="X2" s="87"/>
    </row>
    <row r="3" spans="2:24" x14ac:dyDescent="0.55000000000000004">
      <c r="B3" s="203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5"/>
      <c r="X3" s="88"/>
    </row>
    <row r="4" spans="2:24" ht="20.399999999999999" x14ac:dyDescent="0.55000000000000004">
      <c r="B4" s="56"/>
      <c r="C4" s="57"/>
      <c r="D4" s="58"/>
      <c r="E4" s="190" t="s">
        <v>36</v>
      </c>
      <c r="F4" s="191"/>
      <c r="G4" s="191"/>
      <c r="H4" s="191"/>
      <c r="I4" s="191"/>
      <c r="J4" s="191"/>
      <c r="K4" s="191"/>
      <c r="L4" s="191"/>
      <c r="M4" s="192"/>
      <c r="N4" s="59"/>
      <c r="O4" s="190" t="s">
        <v>37</v>
      </c>
      <c r="P4" s="191"/>
      <c r="Q4" s="191"/>
      <c r="R4" s="191"/>
      <c r="S4" s="191"/>
      <c r="T4" s="191"/>
      <c r="U4" s="191"/>
      <c r="V4" s="191"/>
      <c r="W4" s="192"/>
      <c r="X4" s="90"/>
    </row>
    <row r="5" spans="2:24" ht="18.3" x14ac:dyDescent="0.55000000000000004">
      <c r="B5" s="60"/>
      <c r="C5" s="61"/>
      <c r="D5" s="58"/>
      <c r="E5" s="187" t="s">
        <v>38</v>
      </c>
      <c r="F5" s="188"/>
      <c r="G5" s="188"/>
      <c r="H5" s="188"/>
      <c r="I5" s="188"/>
      <c r="J5" s="188"/>
      <c r="K5" s="188"/>
      <c r="L5" s="188"/>
      <c r="M5" s="189"/>
      <c r="N5" s="59"/>
      <c r="O5" s="187" t="s">
        <v>39</v>
      </c>
      <c r="P5" s="188"/>
      <c r="Q5" s="188"/>
      <c r="R5" s="188"/>
      <c r="S5" s="188"/>
      <c r="T5" s="188"/>
      <c r="U5" s="188"/>
      <c r="V5" s="188"/>
      <c r="W5" s="189"/>
      <c r="X5" s="83"/>
    </row>
    <row r="6" spans="2:24" ht="15.6" x14ac:dyDescent="0.55000000000000004">
      <c r="B6" s="163" t="s">
        <v>86</v>
      </c>
      <c r="C6" s="164"/>
      <c r="D6" s="58"/>
      <c r="E6" s="193" t="s">
        <v>45</v>
      </c>
      <c r="F6" s="171"/>
      <c r="G6" s="171"/>
      <c r="H6" s="172"/>
      <c r="I6" s="62"/>
      <c r="J6" s="173" t="s">
        <v>46</v>
      </c>
      <c r="K6" s="174"/>
      <c r="L6" s="174"/>
      <c r="M6" s="175"/>
      <c r="N6" s="62"/>
      <c r="O6" s="170" t="s">
        <v>45</v>
      </c>
      <c r="P6" s="171"/>
      <c r="Q6" s="171"/>
      <c r="R6" s="172"/>
      <c r="S6" s="62"/>
      <c r="T6" s="173" t="s">
        <v>46</v>
      </c>
      <c r="U6" s="174"/>
      <c r="V6" s="174"/>
      <c r="W6" s="175"/>
      <c r="X6" s="84"/>
    </row>
    <row r="7" spans="2:24" ht="15.6" x14ac:dyDescent="0.55000000000000004">
      <c r="B7" s="176">
        <v>44774</v>
      </c>
      <c r="C7" s="177"/>
      <c r="D7" s="58"/>
      <c r="E7" s="63" t="s">
        <v>12</v>
      </c>
      <c r="F7" s="64" t="s">
        <v>12</v>
      </c>
      <c r="G7" s="63" t="s">
        <v>12</v>
      </c>
      <c r="H7" s="63" t="s">
        <v>12</v>
      </c>
      <c r="I7" s="62"/>
      <c r="J7" s="63" t="s">
        <v>12</v>
      </c>
      <c r="K7" s="63" t="s">
        <v>12</v>
      </c>
      <c r="L7" s="63" t="s">
        <v>12</v>
      </c>
      <c r="M7" s="64" t="s">
        <v>12</v>
      </c>
      <c r="N7" s="62"/>
      <c r="O7" s="63" t="s">
        <v>12</v>
      </c>
      <c r="P7" s="63" t="s">
        <v>12</v>
      </c>
      <c r="Q7" s="63" t="s">
        <v>12</v>
      </c>
      <c r="R7" s="63" t="s">
        <v>12</v>
      </c>
      <c r="S7" s="62"/>
      <c r="T7" s="63" t="s">
        <v>12</v>
      </c>
      <c r="U7" s="63" t="s">
        <v>12</v>
      </c>
      <c r="V7" s="63" t="s">
        <v>12</v>
      </c>
      <c r="W7" s="64" t="s">
        <v>12</v>
      </c>
      <c r="X7" s="85"/>
    </row>
    <row r="8" spans="2:24" ht="18.3" x14ac:dyDescent="0.55000000000000004">
      <c r="B8" s="168" t="s">
        <v>13</v>
      </c>
      <c r="C8" s="169"/>
      <c r="D8" s="58"/>
      <c r="E8" s="65" t="s">
        <v>47</v>
      </c>
      <c r="F8" s="66" t="s">
        <v>14</v>
      </c>
      <c r="G8" s="67" t="s">
        <v>15</v>
      </c>
      <c r="H8" s="67" t="s">
        <v>16</v>
      </c>
      <c r="I8" s="62"/>
      <c r="J8" s="65" t="s">
        <v>47</v>
      </c>
      <c r="K8" s="67" t="s">
        <v>14</v>
      </c>
      <c r="L8" s="67" t="s">
        <v>15</v>
      </c>
      <c r="M8" s="66" t="s">
        <v>16</v>
      </c>
      <c r="N8" s="62"/>
      <c r="O8" s="65" t="s">
        <v>47</v>
      </c>
      <c r="P8" s="67" t="s">
        <v>14</v>
      </c>
      <c r="Q8" s="67" t="s">
        <v>15</v>
      </c>
      <c r="R8" s="67" t="s">
        <v>16</v>
      </c>
      <c r="S8" s="62"/>
      <c r="T8" s="65" t="s">
        <v>47</v>
      </c>
      <c r="U8" s="67" t="s">
        <v>14</v>
      </c>
      <c r="V8" s="67" t="s">
        <v>15</v>
      </c>
      <c r="W8" s="66" t="s">
        <v>16</v>
      </c>
      <c r="X8" s="86"/>
    </row>
    <row r="9" spans="2:24" x14ac:dyDescent="0.55000000000000004">
      <c r="B9" s="58"/>
      <c r="C9" s="68"/>
      <c r="D9" s="68"/>
      <c r="E9" s="59"/>
      <c r="F9" s="59"/>
      <c r="G9" s="59"/>
      <c r="H9" s="59"/>
      <c r="I9" s="59"/>
      <c r="J9" s="69"/>
      <c r="K9" s="70"/>
      <c r="L9" s="70"/>
      <c r="M9" s="70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2:24" x14ac:dyDescent="0.55000000000000004">
      <c r="B10" s="71" t="s">
        <v>48</v>
      </c>
      <c r="C10" s="72"/>
      <c r="D10" s="58"/>
      <c r="E10" s="73">
        <v>2.4300000000000002</v>
      </c>
      <c r="F10" s="73">
        <v>4.88</v>
      </c>
      <c r="G10" s="73">
        <v>3.79</v>
      </c>
      <c r="H10" s="73">
        <v>7.07</v>
      </c>
      <c r="I10" s="59"/>
      <c r="J10" s="73">
        <v>2.31</v>
      </c>
      <c r="K10" s="73">
        <v>4.6399999999999997</v>
      </c>
      <c r="L10" s="73">
        <v>3.58</v>
      </c>
      <c r="M10" s="73">
        <v>6.73</v>
      </c>
      <c r="N10" s="59"/>
      <c r="O10" s="73">
        <v>2.2400000000000002</v>
      </c>
      <c r="P10" s="73">
        <v>4.49</v>
      </c>
      <c r="Q10" s="73">
        <v>3.48</v>
      </c>
      <c r="R10" s="73">
        <v>6.51</v>
      </c>
      <c r="S10" s="59"/>
      <c r="T10" s="73">
        <v>2.12</v>
      </c>
      <c r="U10" s="73">
        <v>4.2699999999999996</v>
      </c>
      <c r="V10" s="73">
        <v>3.3</v>
      </c>
      <c r="W10" s="73">
        <v>6.18</v>
      </c>
      <c r="X10" s="78"/>
    </row>
    <row r="11" spans="2:24" x14ac:dyDescent="0.55000000000000004">
      <c r="B11" s="74" t="s">
        <v>6</v>
      </c>
      <c r="C11" s="75"/>
      <c r="D11" s="58"/>
      <c r="E11" s="73">
        <v>2.62</v>
      </c>
      <c r="F11" s="73">
        <v>5.22</v>
      </c>
      <c r="G11" s="73">
        <v>4.03</v>
      </c>
      <c r="H11" s="73">
        <v>7.58</v>
      </c>
      <c r="I11" s="59"/>
      <c r="J11" s="73">
        <v>2.4700000000000002</v>
      </c>
      <c r="K11" s="73">
        <v>4.96</v>
      </c>
      <c r="L11" s="73">
        <v>3.83</v>
      </c>
      <c r="M11" s="73">
        <v>7.19</v>
      </c>
      <c r="N11" s="59"/>
      <c r="O11" s="73">
        <v>2.42</v>
      </c>
      <c r="P11" s="73">
        <v>4.79</v>
      </c>
      <c r="Q11" s="73">
        <v>3.72</v>
      </c>
      <c r="R11" s="73">
        <v>6.97</v>
      </c>
      <c r="S11" s="59"/>
      <c r="T11" s="73">
        <v>2.27</v>
      </c>
      <c r="U11" s="73">
        <v>4.57</v>
      </c>
      <c r="V11" s="73">
        <v>3.53</v>
      </c>
      <c r="W11" s="73">
        <v>6.61</v>
      </c>
      <c r="X11" s="78"/>
    </row>
    <row r="12" spans="2:24" x14ac:dyDescent="0.55000000000000004">
      <c r="B12" s="74" t="s">
        <v>49</v>
      </c>
      <c r="C12" s="75"/>
      <c r="D12" s="58"/>
      <c r="E12" s="73">
        <v>2.78</v>
      </c>
      <c r="F12" s="73">
        <v>5.55</v>
      </c>
      <c r="G12" s="73">
        <v>4.29</v>
      </c>
      <c r="H12" s="73">
        <v>8.06</v>
      </c>
      <c r="I12" s="59"/>
      <c r="J12" s="73">
        <v>2.64</v>
      </c>
      <c r="K12" s="73">
        <v>5.29</v>
      </c>
      <c r="L12" s="73">
        <v>4.09</v>
      </c>
      <c r="M12" s="73">
        <v>7.66</v>
      </c>
      <c r="N12" s="59"/>
      <c r="O12" s="73">
        <v>2.56</v>
      </c>
      <c r="P12" s="73">
        <v>5.1100000000000003</v>
      </c>
      <c r="Q12" s="73">
        <v>3.94</v>
      </c>
      <c r="R12" s="73">
        <v>7.4</v>
      </c>
      <c r="S12" s="59"/>
      <c r="T12" s="73">
        <v>2.4300000000000002</v>
      </c>
      <c r="U12" s="73">
        <v>4.87</v>
      </c>
      <c r="V12" s="73">
        <v>3.76</v>
      </c>
      <c r="W12" s="73">
        <v>7.04</v>
      </c>
      <c r="X12" s="78"/>
    </row>
    <row r="13" spans="2:24" x14ac:dyDescent="0.55000000000000004">
      <c r="B13" s="74" t="s">
        <v>7</v>
      </c>
      <c r="C13" s="75"/>
      <c r="D13" s="58"/>
      <c r="E13" s="73">
        <v>3.04</v>
      </c>
      <c r="F13" s="73">
        <v>6.07</v>
      </c>
      <c r="G13" s="73">
        <v>4.6900000000000004</v>
      </c>
      <c r="H13" s="73">
        <v>8.8000000000000007</v>
      </c>
      <c r="I13" s="59"/>
      <c r="J13" s="73">
        <v>2.88</v>
      </c>
      <c r="K13" s="73">
        <v>5.76</v>
      </c>
      <c r="L13" s="73">
        <v>4.42</v>
      </c>
      <c r="M13" s="73">
        <v>8.34</v>
      </c>
      <c r="N13" s="59"/>
      <c r="O13" s="73">
        <v>2.79</v>
      </c>
      <c r="P13" s="73">
        <v>5.59</v>
      </c>
      <c r="Q13" s="73">
        <v>4.3099999999999996</v>
      </c>
      <c r="R13" s="73">
        <v>8.09</v>
      </c>
      <c r="S13" s="59"/>
      <c r="T13" s="73">
        <v>2.64</v>
      </c>
      <c r="U13" s="73">
        <v>5.3</v>
      </c>
      <c r="V13" s="73">
        <v>4.08</v>
      </c>
      <c r="W13" s="73">
        <v>7.67</v>
      </c>
      <c r="X13" s="78"/>
    </row>
    <row r="14" spans="2:24" x14ac:dyDescent="0.55000000000000004">
      <c r="B14" s="74" t="s">
        <v>50</v>
      </c>
      <c r="C14" s="75"/>
      <c r="D14" s="58"/>
      <c r="E14" s="73">
        <v>3.34</v>
      </c>
      <c r="F14" s="73">
        <v>6.64</v>
      </c>
      <c r="G14" s="73">
        <v>5.0999999999999996</v>
      </c>
      <c r="H14" s="73">
        <v>9.6300000000000008</v>
      </c>
      <c r="I14" s="59"/>
      <c r="J14" s="73">
        <v>3.17</v>
      </c>
      <c r="K14" s="73">
        <v>6.3</v>
      </c>
      <c r="L14" s="73">
        <v>4.87</v>
      </c>
      <c r="M14" s="73">
        <v>9.14</v>
      </c>
      <c r="N14" s="59"/>
      <c r="O14" s="73">
        <v>3.06</v>
      </c>
      <c r="P14" s="73">
        <v>6.11</v>
      </c>
      <c r="Q14" s="73">
        <v>4.7</v>
      </c>
      <c r="R14" s="73">
        <v>8.86</v>
      </c>
      <c r="S14" s="59"/>
      <c r="T14" s="73">
        <v>2.9</v>
      </c>
      <c r="U14" s="73">
        <v>5.81</v>
      </c>
      <c r="V14" s="73">
        <v>4.47</v>
      </c>
      <c r="W14" s="73">
        <v>8.42</v>
      </c>
      <c r="X14" s="78"/>
    </row>
    <row r="15" spans="2:24" x14ac:dyDescent="0.55000000000000004">
      <c r="B15" s="76" t="s">
        <v>51</v>
      </c>
      <c r="C15" s="77"/>
      <c r="D15" s="58"/>
      <c r="E15" s="73">
        <v>3.53</v>
      </c>
      <c r="F15" s="73">
        <v>7.06</v>
      </c>
      <c r="G15" s="73">
        <v>5.4</v>
      </c>
      <c r="H15" s="73">
        <v>10.19</v>
      </c>
      <c r="I15" s="59"/>
      <c r="J15" s="73">
        <v>3.35</v>
      </c>
      <c r="K15" s="73">
        <v>6.7</v>
      </c>
      <c r="L15" s="73">
        <v>5.14</v>
      </c>
      <c r="M15" s="73">
        <v>9.68</v>
      </c>
      <c r="N15" s="59"/>
      <c r="O15" s="73">
        <v>3.24</v>
      </c>
      <c r="P15" s="73">
        <v>6.49</v>
      </c>
      <c r="Q15" s="73">
        <v>4.96</v>
      </c>
      <c r="R15" s="73">
        <v>9.3699999999999992</v>
      </c>
      <c r="S15" s="59"/>
      <c r="T15" s="73">
        <v>3.07</v>
      </c>
      <c r="U15" s="73">
        <v>6.17</v>
      </c>
      <c r="V15" s="73">
        <v>4.72</v>
      </c>
      <c r="W15" s="73">
        <v>8.9</v>
      </c>
      <c r="X15" s="78"/>
    </row>
    <row r="16" spans="2:24" x14ac:dyDescent="0.55000000000000004">
      <c r="B16" s="58"/>
      <c r="C16" s="58"/>
      <c r="D16" s="58"/>
      <c r="E16" s="78"/>
      <c r="F16" s="78"/>
      <c r="G16" s="78"/>
      <c r="H16" s="78"/>
      <c r="I16" s="59"/>
      <c r="J16" s="78"/>
      <c r="K16" s="78"/>
      <c r="L16" s="78"/>
      <c r="M16" s="78"/>
      <c r="N16" s="59"/>
      <c r="O16" s="78"/>
      <c r="P16" s="78"/>
      <c r="Q16" s="78"/>
      <c r="R16" s="78"/>
      <c r="S16" s="59"/>
      <c r="T16" s="78"/>
      <c r="U16" s="78"/>
      <c r="V16" s="78"/>
      <c r="W16" s="78"/>
      <c r="X16" s="78"/>
    </row>
    <row r="17" spans="2:24" x14ac:dyDescent="0.55000000000000004">
      <c r="B17" s="71" t="s">
        <v>52</v>
      </c>
      <c r="C17" s="72"/>
      <c r="D17" s="58"/>
      <c r="E17" s="73">
        <v>2.88</v>
      </c>
      <c r="F17" s="73">
        <v>5.78</v>
      </c>
      <c r="G17" s="73">
        <v>4.49</v>
      </c>
      <c r="H17" s="73">
        <v>8.3800000000000008</v>
      </c>
      <c r="I17" s="59"/>
      <c r="J17" s="73">
        <v>2.72</v>
      </c>
      <c r="K17" s="73">
        <v>5.48</v>
      </c>
      <c r="L17" s="73">
        <v>4.26</v>
      </c>
      <c r="M17" s="73">
        <v>7.97</v>
      </c>
      <c r="N17" s="59"/>
      <c r="O17" s="73">
        <v>2.64</v>
      </c>
      <c r="P17" s="73">
        <v>5.31</v>
      </c>
      <c r="Q17" s="73">
        <v>4.1399999999999997</v>
      </c>
      <c r="R17" s="73">
        <v>7.71</v>
      </c>
      <c r="S17" s="59"/>
      <c r="T17" s="73">
        <v>2.5</v>
      </c>
      <c r="U17" s="73">
        <v>5.04</v>
      </c>
      <c r="V17" s="73">
        <v>3.92</v>
      </c>
      <c r="W17" s="73">
        <v>7.33</v>
      </c>
      <c r="X17" s="78"/>
    </row>
    <row r="18" spans="2:24" x14ac:dyDescent="0.55000000000000004">
      <c r="B18" s="74" t="s">
        <v>8</v>
      </c>
      <c r="C18" s="75"/>
      <c r="D18" s="58"/>
      <c r="E18" s="73">
        <v>3.06</v>
      </c>
      <c r="F18" s="73">
        <v>6.16</v>
      </c>
      <c r="G18" s="73">
        <v>4.75</v>
      </c>
      <c r="H18" s="73">
        <v>8.9</v>
      </c>
      <c r="I18" s="59"/>
      <c r="J18" s="73">
        <v>2.92</v>
      </c>
      <c r="K18" s="73">
        <v>5.84</v>
      </c>
      <c r="L18" s="73">
        <v>4.5199999999999996</v>
      </c>
      <c r="M18" s="73">
        <v>8.4499999999999993</v>
      </c>
      <c r="N18" s="59"/>
      <c r="O18" s="73">
        <v>2.81</v>
      </c>
      <c r="P18" s="73">
        <v>5.66</v>
      </c>
      <c r="Q18" s="73">
        <v>4.37</v>
      </c>
      <c r="R18" s="73">
        <v>8.19</v>
      </c>
      <c r="S18" s="59"/>
      <c r="T18" s="73">
        <v>2.69</v>
      </c>
      <c r="U18" s="73">
        <v>5.37</v>
      </c>
      <c r="V18" s="73">
        <v>4.1500000000000004</v>
      </c>
      <c r="W18" s="73">
        <v>7.77</v>
      </c>
      <c r="X18" s="78"/>
    </row>
    <row r="19" spans="2:24" x14ac:dyDescent="0.55000000000000004">
      <c r="B19" s="74" t="s">
        <v>53</v>
      </c>
      <c r="C19" s="75"/>
      <c r="D19" s="58"/>
      <c r="E19" s="73">
        <v>3.24</v>
      </c>
      <c r="F19" s="73">
        <v>6.53</v>
      </c>
      <c r="G19" s="73">
        <v>5.03</v>
      </c>
      <c r="H19" s="73">
        <v>9.4499999999999993</v>
      </c>
      <c r="I19" s="59"/>
      <c r="J19" s="73">
        <v>3.07</v>
      </c>
      <c r="K19" s="73">
        <v>6.18</v>
      </c>
      <c r="L19" s="73">
        <v>4.76</v>
      </c>
      <c r="M19" s="73">
        <v>8.9600000000000009</v>
      </c>
      <c r="N19" s="59"/>
      <c r="O19" s="73">
        <v>2.99</v>
      </c>
      <c r="P19" s="73">
        <v>6</v>
      </c>
      <c r="Q19" s="73">
        <v>4.6100000000000003</v>
      </c>
      <c r="R19" s="73">
        <v>8.69</v>
      </c>
      <c r="S19" s="59"/>
      <c r="T19" s="73">
        <v>2.84</v>
      </c>
      <c r="U19" s="73">
        <v>5.68</v>
      </c>
      <c r="V19" s="73">
        <v>4.38</v>
      </c>
      <c r="W19" s="73">
        <v>8.25</v>
      </c>
      <c r="X19" s="78"/>
    </row>
    <row r="20" spans="2:24" x14ac:dyDescent="0.55000000000000004">
      <c r="B20" s="74" t="s">
        <v>9</v>
      </c>
      <c r="C20" s="75"/>
      <c r="D20" s="58"/>
      <c r="E20" s="73">
        <v>3.53</v>
      </c>
      <c r="F20" s="73">
        <v>7.07</v>
      </c>
      <c r="G20" s="73">
        <v>5.44</v>
      </c>
      <c r="H20" s="73">
        <v>10.24</v>
      </c>
      <c r="I20" s="59"/>
      <c r="J20" s="73">
        <v>3.36</v>
      </c>
      <c r="K20" s="73">
        <v>6.7</v>
      </c>
      <c r="L20" s="73">
        <v>5.15</v>
      </c>
      <c r="M20" s="73">
        <v>9.73</v>
      </c>
      <c r="N20" s="59"/>
      <c r="O20" s="73">
        <v>3.24</v>
      </c>
      <c r="P20" s="73">
        <v>6.51</v>
      </c>
      <c r="Q20" s="73">
        <v>4.99</v>
      </c>
      <c r="R20" s="73">
        <v>9.42</v>
      </c>
      <c r="S20" s="59"/>
      <c r="T20" s="73">
        <v>3.09</v>
      </c>
      <c r="U20" s="73">
        <v>6.17</v>
      </c>
      <c r="V20" s="73">
        <v>4.7300000000000004</v>
      </c>
      <c r="W20" s="73">
        <v>8.9499999999999993</v>
      </c>
      <c r="X20" s="78"/>
    </row>
    <row r="21" spans="2:24" x14ac:dyDescent="0.55000000000000004">
      <c r="B21" s="74" t="s">
        <v>54</v>
      </c>
      <c r="C21" s="75"/>
      <c r="D21" s="58"/>
      <c r="E21" s="73">
        <v>3.85</v>
      </c>
      <c r="F21" s="73">
        <v>7.71</v>
      </c>
      <c r="G21" s="73">
        <v>5.9</v>
      </c>
      <c r="H21" s="73">
        <v>11.17</v>
      </c>
      <c r="I21" s="59"/>
      <c r="J21" s="73">
        <v>3.66</v>
      </c>
      <c r="K21" s="73">
        <v>7.33</v>
      </c>
      <c r="L21" s="73">
        <v>5.61</v>
      </c>
      <c r="M21" s="73">
        <v>10.59</v>
      </c>
      <c r="N21" s="59"/>
      <c r="O21" s="73">
        <v>3.55</v>
      </c>
      <c r="P21" s="73">
        <v>7.1</v>
      </c>
      <c r="Q21" s="73">
        <v>5.42</v>
      </c>
      <c r="R21" s="73">
        <v>10.27</v>
      </c>
      <c r="S21" s="59"/>
      <c r="T21" s="73">
        <v>3.37</v>
      </c>
      <c r="U21" s="73">
        <v>6.75</v>
      </c>
      <c r="V21" s="73">
        <v>5.15</v>
      </c>
      <c r="W21" s="73">
        <v>9.75</v>
      </c>
      <c r="X21" s="78"/>
    </row>
    <row r="22" spans="2:24" x14ac:dyDescent="0.55000000000000004">
      <c r="B22" s="76" t="s">
        <v>55</v>
      </c>
      <c r="C22" s="77"/>
      <c r="D22" s="58"/>
      <c r="E22" s="73">
        <v>4.09</v>
      </c>
      <c r="F22" s="73">
        <v>8.1199999999999992</v>
      </c>
      <c r="G22" s="73">
        <v>6.22</v>
      </c>
      <c r="H22" s="73">
        <v>11.78</v>
      </c>
      <c r="I22" s="59"/>
      <c r="J22" s="73">
        <v>3.86</v>
      </c>
      <c r="K22" s="73">
        <v>7.73</v>
      </c>
      <c r="L22" s="73">
        <v>5.9</v>
      </c>
      <c r="M22" s="73">
        <v>11.18</v>
      </c>
      <c r="N22" s="59"/>
      <c r="O22" s="73">
        <v>3.76</v>
      </c>
      <c r="P22" s="73">
        <v>7.48</v>
      </c>
      <c r="Q22" s="73">
        <v>5.71</v>
      </c>
      <c r="R22" s="73">
        <v>10.84</v>
      </c>
      <c r="S22" s="59"/>
      <c r="T22" s="73">
        <v>3.56</v>
      </c>
      <c r="U22" s="73">
        <v>7.12</v>
      </c>
      <c r="V22" s="73">
        <v>5.42</v>
      </c>
      <c r="W22" s="73">
        <v>10.28</v>
      </c>
      <c r="X22" s="78"/>
    </row>
    <row r="23" spans="2:24" x14ac:dyDescent="0.55000000000000004">
      <c r="B23" s="58"/>
      <c r="C23" s="58"/>
      <c r="D23" s="58"/>
      <c r="E23" s="78"/>
      <c r="F23" s="78"/>
      <c r="G23" s="78"/>
      <c r="H23" s="78"/>
      <c r="I23" s="59"/>
      <c r="J23" s="78"/>
      <c r="K23" s="78"/>
      <c r="L23" s="78"/>
      <c r="M23" s="78"/>
      <c r="N23" s="59"/>
      <c r="O23" s="78"/>
      <c r="P23" s="78"/>
      <c r="Q23" s="78"/>
      <c r="R23" s="78"/>
      <c r="S23" s="59"/>
      <c r="T23" s="78"/>
      <c r="U23" s="78"/>
      <c r="V23" s="78"/>
      <c r="W23" s="78"/>
      <c r="X23" s="78"/>
    </row>
    <row r="24" spans="2:24" x14ac:dyDescent="0.55000000000000004">
      <c r="B24" s="71" t="s">
        <v>56</v>
      </c>
      <c r="C24" s="72"/>
      <c r="D24" s="58"/>
      <c r="E24" s="73">
        <v>4.54</v>
      </c>
      <c r="F24" s="73">
        <v>9.1199999999999992</v>
      </c>
      <c r="G24" s="73">
        <v>6.92</v>
      </c>
      <c r="H24" s="73">
        <v>13.19</v>
      </c>
      <c r="I24" s="59"/>
      <c r="J24" s="73">
        <v>4.3</v>
      </c>
      <c r="K24" s="73">
        <v>8.6300000000000008</v>
      </c>
      <c r="L24" s="73">
        <v>6.57</v>
      </c>
      <c r="M24" s="73">
        <v>12.51</v>
      </c>
      <c r="N24" s="59"/>
      <c r="O24" s="73">
        <v>4.17</v>
      </c>
      <c r="P24" s="73">
        <v>8.3800000000000008</v>
      </c>
      <c r="Q24" s="73">
        <v>6.37</v>
      </c>
      <c r="R24" s="73">
        <v>12.13</v>
      </c>
      <c r="S24" s="59"/>
      <c r="T24" s="73">
        <v>3.95</v>
      </c>
      <c r="U24" s="73">
        <v>7.94</v>
      </c>
      <c r="V24" s="73">
        <v>6.03</v>
      </c>
      <c r="W24" s="73">
        <v>11.5</v>
      </c>
      <c r="X24" s="78"/>
    </row>
    <row r="25" spans="2:24" x14ac:dyDescent="0.55000000000000004">
      <c r="B25" s="74" t="s">
        <v>10</v>
      </c>
      <c r="C25" s="75"/>
      <c r="D25" s="58"/>
      <c r="E25" s="73">
        <v>4.83</v>
      </c>
      <c r="F25" s="73">
        <v>9.65</v>
      </c>
      <c r="G25" s="73">
        <v>7.36</v>
      </c>
      <c r="H25" s="73">
        <v>14.01</v>
      </c>
      <c r="I25" s="59"/>
      <c r="J25" s="73">
        <v>4.58</v>
      </c>
      <c r="K25" s="73">
        <v>9.18</v>
      </c>
      <c r="L25" s="73">
        <v>6.98</v>
      </c>
      <c r="M25" s="73">
        <v>13.28</v>
      </c>
      <c r="N25" s="59"/>
      <c r="O25" s="73">
        <v>4.43</v>
      </c>
      <c r="P25" s="73">
        <v>8.8800000000000008</v>
      </c>
      <c r="Q25" s="73">
        <v>6.77</v>
      </c>
      <c r="R25" s="73">
        <v>12.88</v>
      </c>
      <c r="S25" s="59"/>
      <c r="T25" s="73">
        <v>4.21</v>
      </c>
      <c r="U25" s="73">
        <v>8.44</v>
      </c>
      <c r="V25" s="73">
        <v>6.42</v>
      </c>
      <c r="W25" s="73">
        <v>12.23</v>
      </c>
      <c r="X25" s="78"/>
    </row>
    <row r="26" spans="2:24" x14ac:dyDescent="0.55000000000000004">
      <c r="B26" s="74" t="s">
        <v>57</v>
      </c>
      <c r="C26" s="75"/>
      <c r="D26" s="58"/>
      <c r="E26" s="73">
        <v>5.0999999999999996</v>
      </c>
      <c r="F26" s="73">
        <v>10.24</v>
      </c>
      <c r="G26" s="73">
        <v>7.8</v>
      </c>
      <c r="H26" s="73">
        <v>14.85</v>
      </c>
      <c r="I26" s="59"/>
      <c r="J26" s="73">
        <v>4.87</v>
      </c>
      <c r="K26" s="73">
        <v>9.73</v>
      </c>
      <c r="L26" s="73">
        <v>7.4</v>
      </c>
      <c r="M26" s="73">
        <v>14.07</v>
      </c>
      <c r="N26" s="59"/>
      <c r="O26" s="73">
        <v>4.7</v>
      </c>
      <c r="P26" s="73">
        <v>9.42</v>
      </c>
      <c r="Q26" s="73">
        <v>7.18</v>
      </c>
      <c r="R26" s="73">
        <v>13.65</v>
      </c>
      <c r="S26" s="59"/>
      <c r="T26" s="73">
        <v>4.47</v>
      </c>
      <c r="U26" s="73">
        <v>8.9499999999999993</v>
      </c>
      <c r="V26" s="73">
        <v>6.81</v>
      </c>
      <c r="W26" s="73">
        <v>12.96</v>
      </c>
      <c r="X26" s="78"/>
    </row>
    <row r="27" spans="2:24" x14ac:dyDescent="0.55000000000000004">
      <c r="B27" s="74" t="s">
        <v>11</v>
      </c>
      <c r="C27" s="75"/>
      <c r="D27" s="58"/>
      <c r="E27" s="73">
        <v>5.55</v>
      </c>
      <c r="F27" s="73">
        <v>11.11</v>
      </c>
      <c r="G27" s="73">
        <v>8.4600000000000009</v>
      </c>
      <c r="H27" s="73">
        <v>16.100000000000001</v>
      </c>
      <c r="I27" s="59"/>
      <c r="J27" s="73">
        <v>5.28</v>
      </c>
      <c r="K27" s="73">
        <v>10.54</v>
      </c>
      <c r="L27" s="73">
        <v>8.0500000000000007</v>
      </c>
      <c r="M27" s="73">
        <v>15.27</v>
      </c>
      <c r="N27" s="59"/>
      <c r="O27" s="73">
        <v>5.1100000000000003</v>
      </c>
      <c r="P27" s="73">
        <v>10.210000000000001</v>
      </c>
      <c r="Q27" s="73">
        <v>7.79</v>
      </c>
      <c r="R27" s="73">
        <v>14.81</v>
      </c>
      <c r="S27" s="59"/>
      <c r="T27" s="73">
        <v>4.8600000000000003</v>
      </c>
      <c r="U27" s="73">
        <v>9.68</v>
      </c>
      <c r="V27" s="73">
        <v>7.39</v>
      </c>
      <c r="W27" s="73">
        <v>14.05</v>
      </c>
      <c r="X27" s="78"/>
    </row>
    <row r="28" spans="2:24" x14ac:dyDescent="0.55000000000000004">
      <c r="B28" s="74" t="s">
        <v>58</v>
      </c>
      <c r="C28" s="75"/>
      <c r="D28" s="58"/>
      <c r="E28" s="73">
        <v>6.06</v>
      </c>
      <c r="F28" s="73">
        <v>12.11</v>
      </c>
      <c r="G28" s="73">
        <v>9.23</v>
      </c>
      <c r="H28" s="73">
        <v>17.54</v>
      </c>
      <c r="I28" s="59"/>
      <c r="J28" s="73">
        <v>5.74</v>
      </c>
      <c r="K28" s="73">
        <v>11.5</v>
      </c>
      <c r="L28" s="73">
        <v>8.76</v>
      </c>
      <c r="M28" s="73">
        <v>16.649999999999999</v>
      </c>
      <c r="N28" s="59"/>
      <c r="O28" s="73">
        <v>5.56</v>
      </c>
      <c r="P28" s="73">
        <v>11.14</v>
      </c>
      <c r="Q28" s="73">
        <v>8.5</v>
      </c>
      <c r="R28" s="73">
        <v>16.14</v>
      </c>
      <c r="S28" s="59"/>
      <c r="T28" s="73">
        <v>5.29</v>
      </c>
      <c r="U28" s="73">
        <v>10.58</v>
      </c>
      <c r="V28" s="73">
        <v>8.07</v>
      </c>
      <c r="W28" s="73">
        <v>15.31</v>
      </c>
      <c r="X28" s="78"/>
    </row>
    <row r="29" spans="2:24" x14ac:dyDescent="0.55000000000000004">
      <c r="B29" s="76" t="s">
        <v>59</v>
      </c>
      <c r="C29" s="77"/>
      <c r="D29" s="58"/>
      <c r="E29" s="73">
        <v>6.41</v>
      </c>
      <c r="F29" s="73">
        <v>12.77</v>
      </c>
      <c r="G29" s="73">
        <v>9.75</v>
      </c>
      <c r="H29" s="73">
        <v>18.5</v>
      </c>
      <c r="I29" s="59"/>
      <c r="J29" s="73">
        <v>6.07</v>
      </c>
      <c r="K29" s="73">
        <v>12.11</v>
      </c>
      <c r="L29" s="73">
        <v>9.24</v>
      </c>
      <c r="M29" s="73">
        <v>17.559999999999999</v>
      </c>
      <c r="N29" s="59"/>
      <c r="O29" s="73">
        <v>5.9</v>
      </c>
      <c r="P29" s="73">
        <v>11.74</v>
      </c>
      <c r="Q29" s="73">
        <v>8.9600000000000009</v>
      </c>
      <c r="R29" s="73">
        <v>17.02</v>
      </c>
      <c r="S29" s="59"/>
      <c r="T29" s="73">
        <v>5.59</v>
      </c>
      <c r="U29" s="73">
        <v>11.14</v>
      </c>
      <c r="V29" s="73">
        <v>8.51</v>
      </c>
      <c r="W29" s="73">
        <v>16.149999999999999</v>
      </c>
      <c r="X29" s="78"/>
    </row>
    <row r="30" spans="2:24" x14ac:dyDescent="0.55000000000000004">
      <c r="B30" s="58"/>
      <c r="C30" s="58"/>
      <c r="D30" s="58"/>
      <c r="E30" s="78"/>
      <c r="F30" s="78"/>
      <c r="G30" s="78"/>
      <c r="H30" s="78"/>
      <c r="I30" s="59"/>
      <c r="J30" s="78"/>
      <c r="K30" s="78"/>
      <c r="L30" s="78"/>
      <c r="M30" s="78"/>
      <c r="N30" s="59"/>
      <c r="O30" s="78"/>
      <c r="P30" s="78"/>
      <c r="Q30" s="78"/>
      <c r="R30" s="78"/>
      <c r="S30" s="59"/>
      <c r="T30" s="78"/>
      <c r="U30" s="78"/>
      <c r="V30" s="78"/>
      <c r="W30" s="78"/>
      <c r="X30" s="78"/>
    </row>
    <row r="31" spans="2:24" x14ac:dyDescent="0.55000000000000004">
      <c r="B31" s="71" t="s">
        <v>60</v>
      </c>
      <c r="C31" s="72"/>
      <c r="D31" s="58"/>
      <c r="E31" s="73">
        <v>5.46</v>
      </c>
      <c r="F31" s="73">
        <v>10.98</v>
      </c>
      <c r="G31" s="73">
        <v>8.24</v>
      </c>
      <c r="H31" s="73">
        <v>15.87</v>
      </c>
      <c r="I31" s="59"/>
      <c r="J31" s="73">
        <v>4.83</v>
      </c>
      <c r="K31" s="73">
        <v>9.73</v>
      </c>
      <c r="L31" s="73">
        <v>7.31</v>
      </c>
      <c r="M31" s="73">
        <v>14.05</v>
      </c>
      <c r="N31" s="59"/>
      <c r="O31" s="73">
        <v>5.13</v>
      </c>
      <c r="P31" s="73">
        <v>10.33</v>
      </c>
      <c r="Q31" s="73">
        <v>7.74</v>
      </c>
      <c r="R31" s="73">
        <v>14.89</v>
      </c>
      <c r="S31" s="59"/>
      <c r="T31" s="73">
        <v>4.5999999999999996</v>
      </c>
      <c r="U31" s="73">
        <v>9.27</v>
      </c>
      <c r="V31" s="73">
        <v>6.93</v>
      </c>
      <c r="W31" s="73">
        <v>13.4</v>
      </c>
      <c r="X31" s="78"/>
    </row>
    <row r="32" spans="2:24" x14ac:dyDescent="0.55000000000000004">
      <c r="B32" s="74" t="s">
        <v>61</v>
      </c>
      <c r="C32" s="75"/>
      <c r="D32" s="58"/>
      <c r="E32" s="73">
        <v>5.71</v>
      </c>
      <c r="F32" s="73">
        <v>11.45</v>
      </c>
      <c r="G32" s="73">
        <v>8.61</v>
      </c>
      <c r="H32" s="73">
        <v>16.57</v>
      </c>
      <c r="I32" s="59"/>
      <c r="J32" s="73">
        <v>5.05</v>
      </c>
      <c r="K32" s="73">
        <v>10.14</v>
      </c>
      <c r="L32" s="73">
        <v>7.64</v>
      </c>
      <c r="M32" s="73">
        <v>14.68</v>
      </c>
      <c r="N32" s="59"/>
      <c r="O32" s="73">
        <v>5.36</v>
      </c>
      <c r="P32" s="73">
        <v>10.75</v>
      </c>
      <c r="Q32" s="73">
        <v>8.1</v>
      </c>
      <c r="R32" s="73">
        <v>15.57</v>
      </c>
      <c r="S32" s="59"/>
      <c r="T32" s="73">
        <v>4.84</v>
      </c>
      <c r="U32" s="73">
        <v>9.65</v>
      </c>
      <c r="V32" s="73">
        <v>7.27</v>
      </c>
      <c r="W32" s="73">
        <v>13.97</v>
      </c>
      <c r="X32" s="78"/>
    </row>
    <row r="33" spans="2:24" x14ac:dyDescent="0.55000000000000004">
      <c r="B33" s="74" t="s">
        <v>62</v>
      </c>
      <c r="C33" s="75"/>
      <c r="D33" s="58"/>
      <c r="E33" s="73">
        <v>6.05</v>
      </c>
      <c r="F33" s="73">
        <v>12.08</v>
      </c>
      <c r="G33" s="73">
        <v>9.1300000000000008</v>
      </c>
      <c r="H33" s="73">
        <v>17.52</v>
      </c>
      <c r="I33" s="59"/>
      <c r="J33" s="73">
        <v>5.34</v>
      </c>
      <c r="K33" s="73">
        <v>10.71</v>
      </c>
      <c r="L33" s="73">
        <v>8.07</v>
      </c>
      <c r="M33" s="73">
        <v>15.49</v>
      </c>
      <c r="N33" s="59"/>
      <c r="O33" s="73">
        <v>5.67</v>
      </c>
      <c r="P33" s="73">
        <v>11.35</v>
      </c>
      <c r="Q33" s="73">
        <v>8.5500000000000007</v>
      </c>
      <c r="R33" s="73">
        <v>16.440000000000001</v>
      </c>
      <c r="S33" s="59"/>
      <c r="T33" s="73">
        <v>5.09</v>
      </c>
      <c r="U33" s="73">
        <v>10.19</v>
      </c>
      <c r="V33" s="73">
        <v>7.7</v>
      </c>
      <c r="W33" s="73">
        <v>14.77</v>
      </c>
      <c r="X33" s="78"/>
    </row>
    <row r="34" spans="2:24" x14ac:dyDescent="0.55000000000000004">
      <c r="B34" s="74" t="s">
        <v>63</v>
      </c>
      <c r="C34" s="75"/>
      <c r="D34" s="58"/>
      <c r="E34" s="73">
        <v>6.53</v>
      </c>
      <c r="F34" s="73">
        <v>13.04</v>
      </c>
      <c r="G34" s="73">
        <v>9.85</v>
      </c>
      <c r="H34" s="73">
        <v>18.93</v>
      </c>
      <c r="I34" s="59"/>
      <c r="J34" s="73">
        <v>5.78</v>
      </c>
      <c r="K34" s="73">
        <v>11.56</v>
      </c>
      <c r="L34" s="73">
        <v>8.73</v>
      </c>
      <c r="M34" s="73">
        <v>16.75</v>
      </c>
      <c r="N34" s="59"/>
      <c r="O34" s="73">
        <v>6</v>
      </c>
      <c r="P34" s="73">
        <v>11.99</v>
      </c>
      <c r="Q34" s="73">
        <v>9.06</v>
      </c>
      <c r="R34" s="73">
        <v>17.41</v>
      </c>
      <c r="S34" s="59"/>
      <c r="T34" s="73">
        <v>5.31</v>
      </c>
      <c r="U34" s="73">
        <v>10.63</v>
      </c>
      <c r="V34" s="73">
        <v>8.0299999999999994</v>
      </c>
      <c r="W34" s="73">
        <v>15.4</v>
      </c>
      <c r="X34" s="78"/>
    </row>
    <row r="35" spans="2:24" x14ac:dyDescent="0.55000000000000004">
      <c r="B35" s="74" t="s">
        <v>64</v>
      </c>
      <c r="C35" s="75"/>
      <c r="D35" s="58"/>
      <c r="E35" s="73">
        <v>7.07</v>
      </c>
      <c r="F35" s="73">
        <v>14.11</v>
      </c>
      <c r="G35" s="73">
        <v>10.73</v>
      </c>
      <c r="H35" s="73">
        <v>20.53</v>
      </c>
      <c r="I35" s="59"/>
      <c r="J35" s="73">
        <v>6.27</v>
      </c>
      <c r="K35" s="73">
        <v>12.51</v>
      </c>
      <c r="L35" s="73">
        <v>9.5</v>
      </c>
      <c r="M35" s="73">
        <v>18.18</v>
      </c>
      <c r="N35" s="59"/>
      <c r="O35" s="73">
        <v>6.51</v>
      </c>
      <c r="P35" s="73">
        <v>12.98</v>
      </c>
      <c r="Q35" s="73">
        <v>9.8800000000000008</v>
      </c>
      <c r="R35" s="73">
        <v>18.89</v>
      </c>
      <c r="S35" s="59"/>
      <c r="T35" s="73">
        <v>5.76</v>
      </c>
      <c r="U35" s="73">
        <v>11.5</v>
      </c>
      <c r="V35" s="73">
        <v>8.74</v>
      </c>
      <c r="W35" s="73">
        <v>16.71</v>
      </c>
      <c r="X35" s="78"/>
    </row>
    <row r="36" spans="2:24" x14ac:dyDescent="0.55000000000000004">
      <c r="B36" s="76" t="s">
        <v>65</v>
      </c>
      <c r="C36" s="77"/>
      <c r="D36" s="58"/>
      <c r="E36" s="73">
        <v>7.44</v>
      </c>
      <c r="F36" s="73">
        <v>14.85</v>
      </c>
      <c r="G36" s="73">
        <v>11.3</v>
      </c>
      <c r="H36" s="73">
        <v>21.6</v>
      </c>
      <c r="I36" s="59"/>
      <c r="J36" s="73">
        <v>6.59</v>
      </c>
      <c r="K36" s="73">
        <v>13.15</v>
      </c>
      <c r="L36" s="73">
        <v>10.02</v>
      </c>
      <c r="M36" s="73">
        <v>19.11</v>
      </c>
      <c r="N36" s="59"/>
      <c r="O36" s="73">
        <v>6.85</v>
      </c>
      <c r="P36" s="73">
        <v>13.65</v>
      </c>
      <c r="Q36" s="73">
        <v>10.4</v>
      </c>
      <c r="R36" s="73">
        <v>19.88</v>
      </c>
      <c r="S36" s="59"/>
      <c r="T36" s="73">
        <v>6.07</v>
      </c>
      <c r="U36" s="73">
        <v>12.09</v>
      </c>
      <c r="V36" s="73">
        <v>9.2100000000000009</v>
      </c>
      <c r="W36" s="73">
        <v>17.579999999999998</v>
      </c>
      <c r="X36" s="78"/>
    </row>
    <row r="37" spans="2:24" x14ac:dyDescent="0.55000000000000004">
      <c r="B37" s="58"/>
      <c r="C37" s="58"/>
      <c r="D37" s="58"/>
      <c r="E37" s="78"/>
      <c r="F37" s="78"/>
      <c r="G37" s="78"/>
      <c r="H37" s="78"/>
      <c r="I37" s="59"/>
      <c r="J37" s="78"/>
      <c r="K37" s="78"/>
      <c r="L37" s="78"/>
      <c r="M37" s="78"/>
      <c r="N37" s="59"/>
      <c r="O37" s="78"/>
      <c r="P37" s="78"/>
      <c r="Q37" s="78"/>
      <c r="R37" s="78"/>
      <c r="S37" s="59"/>
      <c r="T37" s="78"/>
      <c r="U37" s="78"/>
      <c r="V37" s="78"/>
      <c r="W37" s="78"/>
      <c r="X37" s="78"/>
    </row>
    <row r="38" spans="2:24" x14ac:dyDescent="0.55000000000000004">
      <c r="B38" s="71" t="s">
        <v>66</v>
      </c>
      <c r="C38" s="72"/>
      <c r="D38" s="58"/>
      <c r="E38" s="73">
        <v>6.3</v>
      </c>
      <c r="F38" s="73">
        <v>12.7</v>
      </c>
      <c r="G38" s="73">
        <v>9.4700000000000006</v>
      </c>
      <c r="H38" s="73">
        <v>18.329999999999998</v>
      </c>
      <c r="I38" s="59"/>
      <c r="J38" s="73">
        <v>5.6</v>
      </c>
      <c r="K38" s="73">
        <v>11.24</v>
      </c>
      <c r="L38" s="73">
        <v>8.3800000000000008</v>
      </c>
      <c r="M38" s="73">
        <v>16.23</v>
      </c>
      <c r="N38" s="59"/>
      <c r="O38" s="73">
        <v>5.93</v>
      </c>
      <c r="P38" s="73">
        <v>11.92</v>
      </c>
      <c r="Q38" s="73">
        <v>8.8800000000000008</v>
      </c>
      <c r="R38" s="73">
        <v>17.22</v>
      </c>
      <c r="S38" s="59"/>
      <c r="T38" s="73">
        <v>5.32</v>
      </c>
      <c r="U38" s="73">
        <v>10.71</v>
      </c>
      <c r="V38" s="73">
        <v>7.98</v>
      </c>
      <c r="W38" s="73">
        <v>15.45</v>
      </c>
      <c r="X38" s="78"/>
    </row>
    <row r="39" spans="2:24" x14ac:dyDescent="0.55000000000000004">
      <c r="B39" s="74" t="s">
        <v>67</v>
      </c>
      <c r="C39" s="75"/>
      <c r="D39" s="58"/>
      <c r="E39" s="73">
        <v>6.56</v>
      </c>
      <c r="F39" s="73">
        <v>13.15</v>
      </c>
      <c r="G39" s="73">
        <v>9.85</v>
      </c>
      <c r="H39" s="73">
        <v>19.04</v>
      </c>
      <c r="I39" s="59"/>
      <c r="J39" s="73">
        <v>5.82</v>
      </c>
      <c r="K39" s="73">
        <v>11.64</v>
      </c>
      <c r="L39" s="73">
        <v>8.73</v>
      </c>
      <c r="M39" s="73">
        <v>16.850000000000001</v>
      </c>
      <c r="N39" s="59"/>
      <c r="O39" s="73">
        <v>6.15</v>
      </c>
      <c r="P39" s="73">
        <v>12.35</v>
      </c>
      <c r="Q39" s="73">
        <v>9.27</v>
      </c>
      <c r="R39" s="73">
        <v>17.88</v>
      </c>
      <c r="S39" s="59"/>
      <c r="T39" s="73">
        <v>5.53</v>
      </c>
      <c r="U39" s="73">
        <v>11.11</v>
      </c>
      <c r="V39" s="73">
        <v>8.31</v>
      </c>
      <c r="W39" s="73">
        <v>16.059999999999999</v>
      </c>
      <c r="X39" s="78"/>
    </row>
    <row r="40" spans="2:24" x14ac:dyDescent="0.55000000000000004">
      <c r="B40" s="74" t="s">
        <v>68</v>
      </c>
      <c r="C40" s="75"/>
      <c r="D40" s="58"/>
      <c r="E40" s="73">
        <v>6.92</v>
      </c>
      <c r="F40" s="73">
        <v>13.87</v>
      </c>
      <c r="G40" s="73">
        <v>10.42</v>
      </c>
      <c r="H40" s="73">
        <v>20.07</v>
      </c>
      <c r="I40" s="59"/>
      <c r="J40" s="73">
        <v>6.13</v>
      </c>
      <c r="K40" s="73">
        <v>12.28</v>
      </c>
      <c r="L40" s="73">
        <v>9.23</v>
      </c>
      <c r="M40" s="73">
        <v>17.79</v>
      </c>
      <c r="N40" s="59"/>
      <c r="O40" s="73">
        <v>6.49</v>
      </c>
      <c r="P40" s="73">
        <v>13.03</v>
      </c>
      <c r="Q40" s="73">
        <v>9.7899999999999991</v>
      </c>
      <c r="R40" s="73">
        <v>18.86</v>
      </c>
      <c r="S40" s="59"/>
      <c r="T40" s="73">
        <v>5.83</v>
      </c>
      <c r="U40" s="73">
        <v>11.71</v>
      </c>
      <c r="V40" s="73">
        <v>8.8000000000000007</v>
      </c>
      <c r="W40" s="73">
        <v>16.95</v>
      </c>
      <c r="X40" s="78"/>
    </row>
    <row r="41" spans="2:24" x14ac:dyDescent="0.55000000000000004">
      <c r="B41" s="74" t="s">
        <v>69</v>
      </c>
      <c r="C41" s="75"/>
      <c r="D41" s="58"/>
      <c r="E41" s="73">
        <v>7.46</v>
      </c>
      <c r="F41" s="73">
        <v>14.93</v>
      </c>
      <c r="G41" s="73">
        <v>11.28</v>
      </c>
      <c r="H41" s="73">
        <v>21.68</v>
      </c>
      <c r="I41" s="59"/>
      <c r="J41" s="73">
        <v>6.61</v>
      </c>
      <c r="K41" s="73">
        <v>13.21</v>
      </c>
      <c r="L41" s="73">
        <v>9.98</v>
      </c>
      <c r="M41" s="73">
        <v>19.170000000000002</v>
      </c>
      <c r="N41" s="59"/>
      <c r="O41" s="73">
        <v>6.86</v>
      </c>
      <c r="P41" s="73">
        <v>13.74</v>
      </c>
      <c r="Q41" s="73">
        <v>10.37</v>
      </c>
      <c r="R41" s="73">
        <v>19.93</v>
      </c>
      <c r="S41" s="59"/>
      <c r="T41" s="73">
        <v>6.08</v>
      </c>
      <c r="U41" s="73">
        <v>12.16</v>
      </c>
      <c r="V41" s="73">
        <v>9.19</v>
      </c>
      <c r="W41" s="73">
        <v>17.64</v>
      </c>
      <c r="X41" s="78"/>
    </row>
    <row r="42" spans="2:24" x14ac:dyDescent="0.55000000000000004">
      <c r="B42" s="74" t="s">
        <v>70</v>
      </c>
      <c r="C42" s="75"/>
      <c r="D42" s="58"/>
      <c r="E42" s="73">
        <v>8.1</v>
      </c>
      <c r="F42" s="73">
        <v>16.149999999999999</v>
      </c>
      <c r="G42" s="73">
        <v>12.24</v>
      </c>
      <c r="H42" s="73">
        <v>23.48</v>
      </c>
      <c r="I42" s="59"/>
      <c r="J42" s="73">
        <v>7.18</v>
      </c>
      <c r="K42" s="73">
        <v>14.3</v>
      </c>
      <c r="L42" s="73">
        <v>10.83</v>
      </c>
      <c r="M42" s="73">
        <v>20.8</v>
      </c>
      <c r="N42" s="59"/>
      <c r="O42" s="73">
        <v>7.45</v>
      </c>
      <c r="P42" s="73">
        <v>14.86</v>
      </c>
      <c r="Q42" s="73">
        <v>11.26</v>
      </c>
      <c r="R42" s="73">
        <v>21.59</v>
      </c>
      <c r="S42" s="59"/>
      <c r="T42" s="73">
        <v>6.6</v>
      </c>
      <c r="U42" s="73">
        <v>13.15</v>
      </c>
      <c r="V42" s="73">
        <v>9.9700000000000006</v>
      </c>
      <c r="W42" s="73">
        <v>19.13</v>
      </c>
      <c r="X42" s="78"/>
    </row>
    <row r="43" spans="2:24" x14ac:dyDescent="0.55000000000000004">
      <c r="B43" s="76" t="s">
        <v>71</v>
      </c>
      <c r="C43" s="77"/>
      <c r="D43" s="58"/>
      <c r="E43" s="73">
        <v>8.51</v>
      </c>
      <c r="F43" s="73">
        <v>16.96</v>
      </c>
      <c r="G43" s="73">
        <v>12.87</v>
      </c>
      <c r="H43" s="73">
        <v>24.68</v>
      </c>
      <c r="I43" s="59"/>
      <c r="J43" s="73">
        <v>7.52</v>
      </c>
      <c r="K43" s="73">
        <v>15.01</v>
      </c>
      <c r="L43" s="73">
        <v>11.4</v>
      </c>
      <c r="M43" s="73">
        <v>21.85</v>
      </c>
      <c r="N43" s="59"/>
      <c r="O43" s="73">
        <v>7.82</v>
      </c>
      <c r="P43" s="73">
        <v>15.6</v>
      </c>
      <c r="Q43" s="73">
        <v>11.84</v>
      </c>
      <c r="R43" s="73">
        <v>22.71</v>
      </c>
      <c r="S43" s="59"/>
      <c r="T43" s="73">
        <v>6.92</v>
      </c>
      <c r="U43" s="73">
        <v>13.81</v>
      </c>
      <c r="V43" s="73">
        <v>10.5</v>
      </c>
      <c r="W43" s="73">
        <v>20.09</v>
      </c>
      <c r="X43" s="78"/>
    </row>
    <row r="44" spans="2:24" x14ac:dyDescent="0.55000000000000004">
      <c r="B44" t="s">
        <v>85</v>
      </c>
      <c r="C44" s="58"/>
      <c r="D44" s="58"/>
      <c r="E44" s="78"/>
      <c r="F44" s="78"/>
      <c r="G44" s="78"/>
      <c r="H44" s="78"/>
      <c r="I44" s="59"/>
      <c r="J44" s="78"/>
      <c r="K44" s="78"/>
      <c r="L44" s="78"/>
      <c r="M44" s="78"/>
      <c r="N44" s="59"/>
      <c r="O44" s="78"/>
      <c r="P44" s="78"/>
      <c r="Q44" s="78"/>
      <c r="R44" s="78"/>
      <c r="S44" s="59"/>
      <c r="T44" s="78"/>
      <c r="U44" s="78"/>
      <c r="V44" s="78"/>
      <c r="W44" s="78"/>
      <c r="X44" s="78"/>
    </row>
    <row r="45" spans="2:24" x14ac:dyDescent="0.55000000000000004">
      <c r="B45" s="58"/>
      <c r="C45" s="58"/>
      <c r="D45" s="58"/>
      <c r="E45" s="78"/>
      <c r="F45" s="78"/>
      <c r="G45" s="78"/>
      <c r="H45" s="78"/>
      <c r="I45" s="59"/>
      <c r="J45" s="78"/>
      <c r="K45" s="78"/>
      <c r="L45" s="78"/>
      <c r="M45" s="78"/>
      <c r="N45" s="59"/>
      <c r="O45" s="78"/>
      <c r="P45" s="78"/>
      <c r="Q45" s="78"/>
      <c r="R45" s="78"/>
      <c r="S45" s="59"/>
      <c r="T45" s="78"/>
      <c r="U45" s="78"/>
      <c r="V45" s="78"/>
      <c r="W45" s="78"/>
      <c r="X45" s="78"/>
    </row>
    <row r="46" spans="2:24" x14ac:dyDescent="0.55000000000000004"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4"/>
    </row>
    <row r="47" spans="2:24" ht="20.399999999999999" x14ac:dyDescent="0.75">
      <c r="B47" s="200" t="s">
        <v>100</v>
      </c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2"/>
      <c r="X47" s="87"/>
    </row>
    <row r="48" spans="2:24" x14ac:dyDescent="0.55000000000000004">
      <c r="B48" s="203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5"/>
      <c r="X48" s="88"/>
    </row>
    <row r="49" spans="2:24" ht="20.399999999999999" x14ac:dyDescent="0.55000000000000004">
      <c r="B49" s="56"/>
      <c r="C49" s="57"/>
      <c r="D49" s="58"/>
      <c r="E49" s="190" t="s">
        <v>36</v>
      </c>
      <c r="F49" s="191"/>
      <c r="G49" s="191"/>
      <c r="H49" s="191"/>
      <c r="I49" s="191"/>
      <c r="J49" s="191"/>
      <c r="K49" s="191"/>
      <c r="L49" s="191"/>
      <c r="M49" s="192"/>
      <c r="N49" s="59"/>
      <c r="O49" s="190" t="s">
        <v>37</v>
      </c>
      <c r="P49" s="191"/>
      <c r="Q49" s="191"/>
      <c r="R49" s="191"/>
      <c r="S49" s="191"/>
      <c r="T49" s="191"/>
      <c r="U49" s="191"/>
      <c r="V49" s="191"/>
      <c r="W49" s="192"/>
      <c r="X49" s="90"/>
    </row>
    <row r="50" spans="2:24" ht="18.3" x14ac:dyDescent="0.55000000000000004">
      <c r="B50" s="60"/>
      <c r="C50" s="61"/>
      <c r="D50" s="58"/>
      <c r="E50" s="187" t="s">
        <v>38</v>
      </c>
      <c r="F50" s="188"/>
      <c r="G50" s="188"/>
      <c r="H50" s="188"/>
      <c r="I50" s="188"/>
      <c r="J50" s="188"/>
      <c r="K50" s="188"/>
      <c r="L50" s="188"/>
      <c r="M50" s="189"/>
      <c r="N50" s="59"/>
      <c r="O50" s="187" t="s">
        <v>39</v>
      </c>
      <c r="P50" s="188"/>
      <c r="Q50" s="188"/>
      <c r="R50" s="188"/>
      <c r="S50" s="188"/>
      <c r="T50" s="188"/>
      <c r="U50" s="188"/>
      <c r="V50" s="188"/>
      <c r="W50" s="189"/>
      <c r="X50" s="83"/>
    </row>
    <row r="51" spans="2:24" ht="15.6" x14ac:dyDescent="0.55000000000000004">
      <c r="B51" s="163" t="s">
        <v>86</v>
      </c>
      <c r="C51" s="164"/>
      <c r="D51" s="58"/>
      <c r="E51" s="193" t="s">
        <v>45</v>
      </c>
      <c r="F51" s="171"/>
      <c r="G51" s="171"/>
      <c r="H51" s="172"/>
      <c r="I51" s="62"/>
      <c r="J51" s="173" t="s">
        <v>46</v>
      </c>
      <c r="K51" s="174"/>
      <c r="L51" s="174"/>
      <c r="M51" s="175"/>
      <c r="N51" s="62"/>
      <c r="O51" s="170" t="s">
        <v>45</v>
      </c>
      <c r="P51" s="171"/>
      <c r="Q51" s="171"/>
      <c r="R51" s="172"/>
      <c r="S51" s="62"/>
      <c r="T51" s="173" t="s">
        <v>46</v>
      </c>
      <c r="U51" s="174"/>
      <c r="V51" s="174"/>
      <c r="W51" s="175"/>
      <c r="X51" s="84"/>
    </row>
    <row r="52" spans="2:24" ht="15.6" x14ac:dyDescent="0.55000000000000004">
      <c r="B52" s="176">
        <f>$B$7</f>
        <v>44774</v>
      </c>
      <c r="C52" s="177"/>
      <c r="D52" s="58"/>
      <c r="E52" s="63" t="s">
        <v>12</v>
      </c>
      <c r="F52" s="64" t="s">
        <v>12</v>
      </c>
      <c r="G52" s="63" t="s">
        <v>12</v>
      </c>
      <c r="H52" s="63" t="s">
        <v>12</v>
      </c>
      <c r="I52" s="62"/>
      <c r="J52" s="63" t="s">
        <v>12</v>
      </c>
      <c r="K52" s="63" t="s">
        <v>12</v>
      </c>
      <c r="L52" s="63" t="s">
        <v>12</v>
      </c>
      <c r="M52" s="64" t="s">
        <v>12</v>
      </c>
      <c r="N52" s="62"/>
      <c r="O52" s="63" t="s">
        <v>12</v>
      </c>
      <c r="P52" s="63" t="s">
        <v>12</v>
      </c>
      <c r="Q52" s="63" t="s">
        <v>12</v>
      </c>
      <c r="R52" s="63" t="s">
        <v>12</v>
      </c>
      <c r="S52" s="62"/>
      <c r="T52" s="63" t="s">
        <v>12</v>
      </c>
      <c r="U52" s="63" t="s">
        <v>12</v>
      </c>
      <c r="V52" s="63" t="s">
        <v>12</v>
      </c>
      <c r="W52" s="64" t="s">
        <v>12</v>
      </c>
      <c r="X52" s="85"/>
    </row>
    <row r="53" spans="2:24" ht="18.3" x14ac:dyDescent="0.55000000000000004">
      <c r="B53" s="168" t="s">
        <v>13</v>
      </c>
      <c r="C53" s="169"/>
      <c r="D53" s="58"/>
      <c r="E53" s="65" t="s">
        <v>47</v>
      </c>
      <c r="F53" s="66" t="s">
        <v>14</v>
      </c>
      <c r="G53" s="67" t="s">
        <v>15</v>
      </c>
      <c r="H53" s="67" t="s">
        <v>16</v>
      </c>
      <c r="I53" s="62"/>
      <c r="J53" s="65" t="s">
        <v>47</v>
      </c>
      <c r="K53" s="67" t="s">
        <v>14</v>
      </c>
      <c r="L53" s="67" t="s">
        <v>15</v>
      </c>
      <c r="M53" s="66" t="s">
        <v>16</v>
      </c>
      <c r="N53" s="62"/>
      <c r="O53" s="65" t="s">
        <v>47</v>
      </c>
      <c r="P53" s="67" t="s">
        <v>14</v>
      </c>
      <c r="Q53" s="67" t="s">
        <v>15</v>
      </c>
      <c r="R53" s="67" t="s">
        <v>16</v>
      </c>
      <c r="S53" s="62"/>
      <c r="T53" s="65" t="s">
        <v>47</v>
      </c>
      <c r="U53" s="67" t="s">
        <v>14</v>
      </c>
      <c r="V53" s="67" t="s">
        <v>15</v>
      </c>
      <c r="W53" s="66" t="s">
        <v>16</v>
      </c>
      <c r="X53" s="86"/>
    </row>
    <row r="54" spans="2:24" x14ac:dyDescent="0.55000000000000004">
      <c r="B54" s="58"/>
      <c r="C54" s="68"/>
      <c r="D54" s="68"/>
      <c r="E54" s="59"/>
      <c r="F54" s="59"/>
      <c r="G54" s="59"/>
      <c r="H54" s="59"/>
      <c r="I54" s="59"/>
      <c r="J54" s="69"/>
      <c r="K54" s="70"/>
      <c r="L54" s="70"/>
      <c r="M54" s="70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2:24" x14ac:dyDescent="0.55000000000000004">
      <c r="B55" s="71" t="s">
        <v>48</v>
      </c>
      <c r="C55" s="72"/>
      <c r="D55" s="58"/>
      <c r="E55" s="73">
        <v>2.68</v>
      </c>
      <c r="F55" s="73">
        <v>5.36</v>
      </c>
      <c r="G55" s="73">
        <v>4.01</v>
      </c>
      <c r="H55" s="73">
        <v>7.76</v>
      </c>
      <c r="I55" s="59"/>
      <c r="J55" s="73">
        <v>2.2000000000000002</v>
      </c>
      <c r="K55" s="73">
        <v>4.45</v>
      </c>
      <c r="L55" s="73">
        <v>3.34</v>
      </c>
      <c r="M55" s="73">
        <v>6.45</v>
      </c>
      <c r="N55" s="59"/>
      <c r="O55" s="73">
        <v>2.4300000000000002</v>
      </c>
      <c r="P55" s="73">
        <v>4.8600000000000003</v>
      </c>
      <c r="Q55" s="73">
        <v>3.63</v>
      </c>
      <c r="R55" s="73">
        <v>7.04</v>
      </c>
      <c r="S55" s="59"/>
      <c r="T55" s="73">
        <v>2.11</v>
      </c>
      <c r="U55" s="73">
        <v>4.26</v>
      </c>
      <c r="V55" s="73">
        <v>3.19</v>
      </c>
      <c r="W55" s="73">
        <v>6.17</v>
      </c>
      <c r="X55" s="78"/>
    </row>
    <row r="56" spans="2:24" x14ac:dyDescent="0.55000000000000004">
      <c r="B56" s="74" t="s">
        <v>6</v>
      </c>
      <c r="C56" s="75"/>
      <c r="D56" s="58"/>
      <c r="E56" s="73">
        <v>2.76</v>
      </c>
      <c r="F56" s="73">
        <v>5.53</v>
      </c>
      <c r="G56" s="73">
        <v>4.1500000000000004</v>
      </c>
      <c r="H56" s="73">
        <v>7.99</v>
      </c>
      <c r="I56" s="59"/>
      <c r="J56" s="73">
        <v>2.27</v>
      </c>
      <c r="K56" s="73">
        <v>4.59</v>
      </c>
      <c r="L56" s="73">
        <v>3.46</v>
      </c>
      <c r="M56" s="73">
        <v>6.66</v>
      </c>
      <c r="N56" s="59"/>
      <c r="O56" s="73">
        <v>2.4900000000000002</v>
      </c>
      <c r="P56" s="73">
        <v>4.9800000000000004</v>
      </c>
      <c r="Q56" s="73">
        <v>3.75</v>
      </c>
      <c r="R56" s="73">
        <v>7.23</v>
      </c>
      <c r="S56" s="59"/>
      <c r="T56" s="73">
        <v>2.1800000000000002</v>
      </c>
      <c r="U56" s="73">
        <v>4.37</v>
      </c>
      <c r="V56" s="73">
        <v>3.27</v>
      </c>
      <c r="W56" s="73">
        <v>6.35</v>
      </c>
      <c r="X56" s="78"/>
    </row>
    <row r="57" spans="2:24" x14ac:dyDescent="0.55000000000000004">
      <c r="B57" s="74" t="s">
        <v>49</v>
      </c>
      <c r="C57" s="75"/>
      <c r="D57" s="58"/>
      <c r="E57" s="73">
        <v>2.92</v>
      </c>
      <c r="F57" s="73">
        <v>5.84</v>
      </c>
      <c r="G57" s="73">
        <v>4.4000000000000004</v>
      </c>
      <c r="H57" s="73">
        <v>8.5</v>
      </c>
      <c r="I57" s="59"/>
      <c r="J57" s="73">
        <v>2.44</v>
      </c>
      <c r="K57" s="73">
        <v>4.87</v>
      </c>
      <c r="L57" s="73">
        <v>3.64</v>
      </c>
      <c r="M57" s="73">
        <v>7.04</v>
      </c>
      <c r="N57" s="59"/>
      <c r="O57" s="73">
        <v>2.64</v>
      </c>
      <c r="P57" s="73">
        <v>5.3</v>
      </c>
      <c r="Q57" s="73">
        <v>3.99</v>
      </c>
      <c r="R57" s="73">
        <v>7.7</v>
      </c>
      <c r="S57" s="59"/>
      <c r="T57" s="73">
        <v>2.31</v>
      </c>
      <c r="U57" s="73">
        <v>4.62</v>
      </c>
      <c r="V57" s="73">
        <v>3.48</v>
      </c>
      <c r="W57" s="73">
        <v>6.72</v>
      </c>
      <c r="X57" s="78"/>
    </row>
    <row r="58" spans="2:24" x14ac:dyDescent="0.55000000000000004">
      <c r="B58" s="74" t="s">
        <v>7</v>
      </c>
      <c r="C58" s="75"/>
      <c r="D58" s="58"/>
      <c r="E58" s="73">
        <v>3.2</v>
      </c>
      <c r="F58" s="73">
        <v>6.36</v>
      </c>
      <c r="G58" s="73">
        <v>4.76</v>
      </c>
      <c r="H58" s="73">
        <v>9.2100000000000009</v>
      </c>
      <c r="I58" s="59"/>
      <c r="J58" s="73">
        <v>2.63</v>
      </c>
      <c r="K58" s="73">
        <v>5.28</v>
      </c>
      <c r="L58" s="73">
        <v>3.95</v>
      </c>
      <c r="M58" s="73">
        <v>7.63</v>
      </c>
      <c r="N58" s="59"/>
      <c r="O58" s="73">
        <v>2.76</v>
      </c>
      <c r="P58" s="73">
        <v>5.49</v>
      </c>
      <c r="Q58" s="73">
        <v>4.1399999999999997</v>
      </c>
      <c r="R58" s="73">
        <v>7.98</v>
      </c>
      <c r="S58" s="59"/>
      <c r="T58" s="73">
        <v>2.31</v>
      </c>
      <c r="U58" s="73">
        <v>4.62</v>
      </c>
      <c r="V58" s="73">
        <v>3.49</v>
      </c>
      <c r="W58" s="73">
        <v>6.72</v>
      </c>
      <c r="X58" s="78"/>
    </row>
    <row r="59" spans="2:24" x14ac:dyDescent="0.55000000000000004">
      <c r="B59" s="74" t="s">
        <v>50</v>
      </c>
      <c r="C59" s="75"/>
      <c r="D59" s="58"/>
      <c r="E59" s="73">
        <v>3.49</v>
      </c>
      <c r="F59" s="73">
        <v>6.93</v>
      </c>
      <c r="G59" s="73">
        <v>5.23</v>
      </c>
      <c r="H59" s="73">
        <v>10.029999999999999</v>
      </c>
      <c r="I59" s="59"/>
      <c r="J59" s="73">
        <v>2.89</v>
      </c>
      <c r="K59" s="73">
        <v>5.75</v>
      </c>
      <c r="L59" s="73">
        <v>4.32</v>
      </c>
      <c r="M59" s="73">
        <v>8.31</v>
      </c>
      <c r="N59" s="59"/>
      <c r="O59" s="73">
        <v>3.02</v>
      </c>
      <c r="P59" s="73">
        <v>6</v>
      </c>
      <c r="Q59" s="73">
        <v>4.55</v>
      </c>
      <c r="R59" s="73">
        <v>8.69</v>
      </c>
      <c r="S59" s="59"/>
      <c r="T59" s="73">
        <v>2.5299999999999998</v>
      </c>
      <c r="U59" s="73">
        <v>5.04</v>
      </c>
      <c r="V59" s="73">
        <v>3.8</v>
      </c>
      <c r="W59" s="73">
        <v>7.32</v>
      </c>
      <c r="X59" s="78"/>
    </row>
    <row r="60" spans="2:24" x14ac:dyDescent="0.55000000000000004">
      <c r="B60" s="76" t="s">
        <v>51</v>
      </c>
      <c r="C60" s="77"/>
      <c r="D60" s="58"/>
      <c r="E60" s="73">
        <v>3.66</v>
      </c>
      <c r="F60" s="73">
        <v>7.32</v>
      </c>
      <c r="G60" s="73">
        <v>5.5</v>
      </c>
      <c r="H60" s="73">
        <v>10.59</v>
      </c>
      <c r="I60" s="59"/>
      <c r="J60" s="73">
        <v>3.06</v>
      </c>
      <c r="K60" s="73">
        <v>6.06</v>
      </c>
      <c r="L60" s="73">
        <v>4.57</v>
      </c>
      <c r="M60" s="73">
        <v>8.76</v>
      </c>
      <c r="N60" s="59"/>
      <c r="O60" s="73">
        <v>3.19</v>
      </c>
      <c r="P60" s="73">
        <v>6.31</v>
      </c>
      <c r="Q60" s="73">
        <v>4.8</v>
      </c>
      <c r="R60" s="73">
        <v>9.19</v>
      </c>
      <c r="S60" s="59"/>
      <c r="T60" s="73">
        <v>2.68</v>
      </c>
      <c r="U60" s="73">
        <v>5.3</v>
      </c>
      <c r="V60" s="73">
        <v>4.0199999999999996</v>
      </c>
      <c r="W60" s="73">
        <v>7.71</v>
      </c>
      <c r="X60" s="78"/>
    </row>
    <row r="61" spans="2:24" x14ac:dyDescent="0.55000000000000004">
      <c r="B61" s="58"/>
      <c r="C61" s="58"/>
      <c r="D61" s="58"/>
      <c r="E61" s="78"/>
      <c r="F61" s="78"/>
      <c r="G61" s="78"/>
      <c r="H61" s="78"/>
      <c r="I61" s="59"/>
      <c r="J61" s="78"/>
      <c r="K61" s="78"/>
      <c r="L61" s="78"/>
      <c r="M61" s="78"/>
      <c r="N61" s="59"/>
      <c r="O61" s="78"/>
      <c r="P61" s="78"/>
      <c r="Q61" s="78"/>
      <c r="R61" s="78"/>
      <c r="S61" s="59"/>
      <c r="T61" s="78"/>
      <c r="U61" s="78"/>
      <c r="V61" s="78"/>
      <c r="W61" s="78"/>
      <c r="X61" s="78"/>
    </row>
    <row r="62" spans="2:24" x14ac:dyDescent="0.55000000000000004">
      <c r="B62" s="71" t="s">
        <v>52</v>
      </c>
      <c r="C62" s="72"/>
      <c r="D62" s="58"/>
      <c r="E62" s="73">
        <v>3.21</v>
      </c>
      <c r="F62" s="73">
        <v>6.38</v>
      </c>
      <c r="G62" s="73">
        <v>4.8</v>
      </c>
      <c r="H62" s="73">
        <v>9.3000000000000007</v>
      </c>
      <c r="I62" s="59"/>
      <c r="J62" s="73">
        <v>2.68</v>
      </c>
      <c r="K62" s="73">
        <v>5.32</v>
      </c>
      <c r="L62" s="73">
        <v>3.99</v>
      </c>
      <c r="M62" s="73">
        <v>7.73</v>
      </c>
      <c r="N62" s="59"/>
      <c r="O62" s="73">
        <v>2.9</v>
      </c>
      <c r="P62" s="73">
        <v>5.81</v>
      </c>
      <c r="Q62" s="73">
        <v>4.3499999999999996</v>
      </c>
      <c r="R62" s="73">
        <v>8.43</v>
      </c>
      <c r="S62" s="59"/>
      <c r="T62" s="73">
        <v>2.54</v>
      </c>
      <c r="U62" s="73">
        <v>5.0999999999999996</v>
      </c>
      <c r="V62" s="73">
        <v>3.81</v>
      </c>
      <c r="W62" s="73">
        <v>7.37</v>
      </c>
      <c r="X62" s="78"/>
    </row>
    <row r="63" spans="2:24" x14ac:dyDescent="0.55000000000000004">
      <c r="B63" s="74" t="s">
        <v>8</v>
      </c>
      <c r="C63" s="75"/>
      <c r="D63" s="58"/>
      <c r="E63" s="73">
        <v>3.3</v>
      </c>
      <c r="F63" s="73">
        <v>6.6</v>
      </c>
      <c r="G63" s="73">
        <v>4.95</v>
      </c>
      <c r="H63" s="73">
        <v>9.6</v>
      </c>
      <c r="I63" s="59"/>
      <c r="J63" s="73">
        <v>2.76</v>
      </c>
      <c r="K63" s="73">
        <v>5.48</v>
      </c>
      <c r="L63" s="73">
        <v>4.12</v>
      </c>
      <c r="M63" s="73">
        <v>7.97</v>
      </c>
      <c r="N63" s="59"/>
      <c r="O63" s="73">
        <v>2.99</v>
      </c>
      <c r="P63" s="73">
        <v>5.99</v>
      </c>
      <c r="Q63" s="73">
        <v>4.47</v>
      </c>
      <c r="R63" s="73">
        <v>8.69</v>
      </c>
      <c r="S63" s="59"/>
      <c r="T63" s="73">
        <v>2.62</v>
      </c>
      <c r="U63" s="73">
        <v>5.23</v>
      </c>
      <c r="V63" s="73">
        <v>3.92</v>
      </c>
      <c r="W63" s="73">
        <v>7.59</v>
      </c>
      <c r="X63" s="78"/>
    </row>
    <row r="64" spans="2:24" x14ac:dyDescent="0.55000000000000004">
      <c r="B64" s="74" t="s">
        <v>53</v>
      </c>
      <c r="C64" s="75"/>
      <c r="D64" s="58"/>
      <c r="E64" s="73">
        <v>3.53</v>
      </c>
      <c r="F64" s="73">
        <v>7.02</v>
      </c>
      <c r="G64" s="73">
        <v>5.28</v>
      </c>
      <c r="H64" s="73">
        <v>10.19</v>
      </c>
      <c r="I64" s="59"/>
      <c r="J64" s="73">
        <v>2.94</v>
      </c>
      <c r="K64" s="73">
        <v>5.83</v>
      </c>
      <c r="L64" s="73">
        <v>4.3499999999999996</v>
      </c>
      <c r="M64" s="73">
        <v>8.4600000000000009</v>
      </c>
      <c r="N64" s="59"/>
      <c r="O64" s="73">
        <v>3.19</v>
      </c>
      <c r="P64" s="73">
        <v>6.36</v>
      </c>
      <c r="Q64" s="73">
        <v>4.76</v>
      </c>
      <c r="R64" s="73">
        <v>9.2200000000000006</v>
      </c>
      <c r="S64" s="59"/>
      <c r="T64" s="73">
        <v>2.79</v>
      </c>
      <c r="U64" s="73">
        <v>5.56</v>
      </c>
      <c r="V64" s="73">
        <v>4.16</v>
      </c>
      <c r="W64" s="73">
        <v>8.07</v>
      </c>
      <c r="X64" s="78"/>
    </row>
    <row r="65" spans="2:24" x14ac:dyDescent="0.55000000000000004">
      <c r="B65" s="74" t="s">
        <v>9</v>
      </c>
      <c r="C65" s="75"/>
      <c r="D65" s="58"/>
      <c r="E65" s="73">
        <v>3.83</v>
      </c>
      <c r="F65" s="73">
        <v>7.63</v>
      </c>
      <c r="G65" s="73">
        <v>5.71</v>
      </c>
      <c r="H65" s="73">
        <v>11.04</v>
      </c>
      <c r="I65" s="59"/>
      <c r="J65" s="73">
        <v>3.19</v>
      </c>
      <c r="K65" s="73">
        <v>6.36</v>
      </c>
      <c r="L65" s="73">
        <v>4.7300000000000004</v>
      </c>
      <c r="M65" s="73">
        <v>9.1999999999999993</v>
      </c>
      <c r="N65" s="59"/>
      <c r="O65" s="73">
        <v>3.3</v>
      </c>
      <c r="P65" s="73">
        <v>6.61</v>
      </c>
      <c r="Q65" s="73">
        <v>4.9400000000000004</v>
      </c>
      <c r="R65" s="73">
        <v>9.58</v>
      </c>
      <c r="S65" s="59"/>
      <c r="T65" s="73">
        <v>2.78</v>
      </c>
      <c r="U65" s="73">
        <v>5.59</v>
      </c>
      <c r="V65" s="73">
        <v>4.16</v>
      </c>
      <c r="W65" s="73">
        <v>8.09</v>
      </c>
      <c r="X65" s="78"/>
    </row>
    <row r="66" spans="2:24" x14ac:dyDescent="0.55000000000000004">
      <c r="B66" s="74" t="s">
        <v>54</v>
      </c>
      <c r="C66" s="75"/>
      <c r="D66" s="58"/>
      <c r="E66" s="73">
        <v>4.1900000000000004</v>
      </c>
      <c r="F66" s="73">
        <v>8.34</v>
      </c>
      <c r="G66" s="73">
        <v>6.23</v>
      </c>
      <c r="H66" s="73">
        <v>12.08</v>
      </c>
      <c r="I66" s="59"/>
      <c r="J66" s="73">
        <v>3.49</v>
      </c>
      <c r="K66" s="73">
        <v>6.93</v>
      </c>
      <c r="L66" s="73">
        <v>5.18</v>
      </c>
      <c r="M66" s="73">
        <v>10.050000000000001</v>
      </c>
      <c r="N66" s="59"/>
      <c r="O66" s="73">
        <v>3.6</v>
      </c>
      <c r="P66" s="73">
        <v>7.23</v>
      </c>
      <c r="Q66" s="73">
        <v>5.4</v>
      </c>
      <c r="R66" s="73">
        <v>10.46</v>
      </c>
      <c r="S66" s="59"/>
      <c r="T66" s="73">
        <v>3.03</v>
      </c>
      <c r="U66" s="73">
        <v>6.1</v>
      </c>
      <c r="V66" s="73">
        <v>4.55</v>
      </c>
      <c r="W66" s="73">
        <v>8.85</v>
      </c>
      <c r="X66" s="78"/>
    </row>
    <row r="67" spans="2:24" x14ac:dyDescent="0.55000000000000004">
      <c r="B67" s="76" t="s">
        <v>55</v>
      </c>
      <c r="C67" s="77"/>
      <c r="D67" s="58"/>
      <c r="E67" s="73">
        <v>4.43</v>
      </c>
      <c r="F67" s="73">
        <v>8.85</v>
      </c>
      <c r="G67" s="73">
        <v>6.58</v>
      </c>
      <c r="H67" s="73">
        <v>12.77</v>
      </c>
      <c r="I67" s="59"/>
      <c r="J67" s="73">
        <v>3.67</v>
      </c>
      <c r="K67" s="73">
        <v>7.34</v>
      </c>
      <c r="L67" s="73">
        <v>5.46</v>
      </c>
      <c r="M67" s="73">
        <v>10.6</v>
      </c>
      <c r="N67" s="59"/>
      <c r="O67" s="73">
        <v>3.81</v>
      </c>
      <c r="P67" s="73">
        <v>7.66</v>
      </c>
      <c r="Q67" s="73">
        <v>5.71</v>
      </c>
      <c r="R67" s="73">
        <v>11.04</v>
      </c>
      <c r="S67" s="59"/>
      <c r="T67" s="73">
        <v>3.21</v>
      </c>
      <c r="U67" s="73">
        <v>6.46</v>
      </c>
      <c r="V67" s="73">
        <v>4.8</v>
      </c>
      <c r="W67" s="73">
        <v>9.36</v>
      </c>
      <c r="X67" s="78"/>
    </row>
    <row r="68" spans="2:24" x14ac:dyDescent="0.55000000000000004">
      <c r="B68" s="58"/>
      <c r="C68" s="58"/>
      <c r="D68" s="58"/>
      <c r="E68" s="78"/>
      <c r="F68" s="78"/>
      <c r="G68" s="78"/>
      <c r="H68" s="78"/>
      <c r="I68" s="59"/>
      <c r="J68" s="78"/>
      <c r="K68" s="78"/>
      <c r="L68" s="78"/>
      <c r="M68" s="78"/>
      <c r="N68" s="59"/>
      <c r="O68" s="78"/>
      <c r="P68" s="78"/>
      <c r="Q68" s="78"/>
      <c r="R68" s="78"/>
      <c r="S68" s="59"/>
      <c r="T68" s="78"/>
      <c r="U68" s="78"/>
      <c r="V68" s="78"/>
      <c r="W68" s="78"/>
      <c r="X68" s="78"/>
    </row>
    <row r="69" spans="2:24" x14ac:dyDescent="0.55000000000000004">
      <c r="B69" s="71" t="s">
        <v>56</v>
      </c>
      <c r="C69" s="72"/>
      <c r="D69" s="58"/>
      <c r="E69" s="73">
        <v>5.19</v>
      </c>
      <c r="F69" s="73">
        <v>10.41</v>
      </c>
      <c r="G69" s="73">
        <v>7.82</v>
      </c>
      <c r="H69" s="73">
        <v>15.1</v>
      </c>
      <c r="I69" s="59"/>
      <c r="J69" s="73">
        <v>4.33</v>
      </c>
      <c r="K69" s="73">
        <v>8.68</v>
      </c>
      <c r="L69" s="73">
        <v>6.49</v>
      </c>
      <c r="M69" s="73">
        <v>12.58</v>
      </c>
      <c r="N69" s="59"/>
      <c r="O69" s="73">
        <v>4.71</v>
      </c>
      <c r="P69" s="73">
        <v>9.41</v>
      </c>
      <c r="Q69" s="73">
        <v>7.07</v>
      </c>
      <c r="R69" s="73">
        <v>13.65</v>
      </c>
      <c r="S69" s="59"/>
      <c r="T69" s="73">
        <v>4.1399999999999997</v>
      </c>
      <c r="U69" s="73">
        <v>8.25</v>
      </c>
      <c r="V69" s="73">
        <v>6.23</v>
      </c>
      <c r="W69" s="73">
        <v>11.99</v>
      </c>
      <c r="X69" s="78"/>
    </row>
    <row r="70" spans="2:24" x14ac:dyDescent="0.55000000000000004">
      <c r="B70" s="74" t="s">
        <v>10</v>
      </c>
      <c r="C70" s="75"/>
      <c r="D70" s="58"/>
      <c r="E70" s="73">
        <v>5.36</v>
      </c>
      <c r="F70" s="73">
        <v>10.73</v>
      </c>
      <c r="G70" s="73">
        <v>8.07</v>
      </c>
      <c r="H70" s="73">
        <v>15.57</v>
      </c>
      <c r="I70" s="59"/>
      <c r="J70" s="73">
        <v>4.46</v>
      </c>
      <c r="K70" s="73">
        <v>8.9499999999999993</v>
      </c>
      <c r="L70" s="73">
        <v>6.69</v>
      </c>
      <c r="M70" s="73">
        <v>12.97</v>
      </c>
      <c r="N70" s="59"/>
      <c r="O70" s="73">
        <v>4.8600000000000003</v>
      </c>
      <c r="P70" s="73">
        <v>9.68</v>
      </c>
      <c r="Q70" s="73">
        <v>7.31</v>
      </c>
      <c r="R70" s="73">
        <v>14.06</v>
      </c>
      <c r="S70" s="59"/>
      <c r="T70" s="73">
        <v>4.2699999999999996</v>
      </c>
      <c r="U70" s="73">
        <v>8.5</v>
      </c>
      <c r="V70" s="73">
        <v>6.4</v>
      </c>
      <c r="W70" s="73">
        <v>12.34</v>
      </c>
      <c r="X70" s="78"/>
    </row>
    <row r="71" spans="2:24" x14ac:dyDescent="0.55000000000000004">
      <c r="B71" s="74" t="s">
        <v>57</v>
      </c>
      <c r="C71" s="75"/>
      <c r="D71" s="58"/>
      <c r="E71" s="73">
        <v>5.7</v>
      </c>
      <c r="F71" s="73">
        <v>11.38</v>
      </c>
      <c r="G71" s="73">
        <v>8.5299999999999994</v>
      </c>
      <c r="H71" s="73">
        <v>16.5</v>
      </c>
      <c r="I71" s="59"/>
      <c r="J71" s="73">
        <v>4.7300000000000004</v>
      </c>
      <c r="K71" s="73">
        <v>9.48</v>
      </c>
      <c r="L71" s="73">
        <v>7.1</v>
      </c>
      <c r="M71" s="73">
        <v>13.75</v>
      </c>
      <c r="N71" s="59"/>
      <c r="O71" s="73">
        <v>5.16</v>
      </c>
      <c r="P71" s="73">
        <v>10.27</v>
      </c>
      <c r="Q71" s="73">
        <v>7.71</v>
      </c>
      <c r="R71" s="73">
        <v>14.94</v>
      </c>
      <c r="S71" s="59"/>
      <c r="T71" s="73">
        <v>4.5</v>
      </c>
      <c r="U71" s="73">
        <v>9.02</v>
      </c>
      <c r="V71" s="73">
        <v>6.77</v>
      </c>
      <c r="W71" s="73">
        <v>13.1</v>
      </c>
      <c r="X71" s="78"/>
    </row>
    <row r="72" spans="2:24" x14ac:dyDescent="0.55000000000000004">
      <c r="B72" s="74" t="s">
        <v>11</v>
      </c>
      <c r="C72" s="75"/>
      <c r="D72" s="58"/>
      <c r="E72" s="73">
        <v>6.18</v>
      </c>
      <c r="F72" s="73">
        <v>12.36</v>
      </c>
      <c r="G72" s="73">
        <v>9.24</v>
      </c>
      <c r="H72" s="73">
        <v>17.899999999999999</v>
      </c>
      <c r="I72" s="59"/>
      <c r="J72" s="73">
        <v>5.15</v>
      </c>
      <c r="K72" s="73">
        <v>10.28</v>
      </c>
      <c r="L72" s="73">
        <v>7.7</v>
      </c>
      <c r="M72" s="73">
        <v>14.91</v>
      </c>
      <c r="N72" s="59"/>
      <c r="O72" s="73">
        <v>5.36</v>
      </c>
      <c r="P72" s="73">
        <v>10.7</v>
      </c>
      <c r="Q72" s="73">
        <v>7.99</v>
      </c>
      <c r="R72" s="73">
        <v>15.5</v>
      </c>
      <c r="S72" s="59"/>
      <c r="T72" s="73">
        <v>4.55</v>
      </c>
      <c r="U72" s="73">
        <v>9.0399999999999991</v>
      </c>
      <c r="V72" s="73">
        <v>6.76</v>
      </c>
      <c r="W72" s="73">
        <v>13.12</v>
      </c>
      <c r="X72" s="78"/>
    </row>
    <row r="73" spans="2:24" x14ac:dyDescent="0.55000000000000004">
      <c r="B73" s="74" t="s">
        <v>58</v>
      </c>
      <c r="C73" s="75"/>
      <c r="D73" s="58"/>
      <c r="E73" s="73">
        <v>6.76</v>
      </c>
      <c r="F73" s="73">
        <v>13.47</v>
      </c>
      <c r="G73" s="73">
        <v>10.07</v>
      </c>
      <c r="H73" s="73">
        <v>19.53</v>
      </c>
      <c r="I73" s="59"/>
      <c r="J73" s="73">
        <v>5.64</v>
      </c>
      <c r="K73" s="73">
        <v>11.22</v>
      </c>
      <c r="L73" s="73">
        <v>8.3800000000000008</v>
      </c>
      <c r="M73" s="73">
        <v>16.260000000000002</v>
      </c>
      <c r="N73" s="59"/>
      <c r="O73" s="73">
        <v>5.84</v>
      </c>
      <c r="P73" s="73">
        <v>11.67</v>
      </c>
      <c r="Q73" s="73">
        <v>8.6999999999999993</v>
      </c>
      <c r="R73" s="73">
        <v>16.899999999999999</v>
      </c>
      <c r="S73" s="59"/>
      <c r="T73" s="73">
        <v>4.9400000000000004</v>
      </c>
      <c r="U73" s="73">
        <v>9.89</v>
      </c>
      <c r="V73" s="73">
        <v>7.36</v>
      </c>
      <c r="W73" s="73">
        <v>14.32</v>
      </c>
      <c r="X73" s="78"/>
    </row>
    <row r="74" spans="2:24" x14ac:dyDescent="0.55000000000000004">
      <c r="B74" s="76" t="s">
        <v>59</v>
      </c>
      <c r="C74" s="77"/>
      <c r="D74" s="58"/>
      <c r="E74" s="73">
        <v>7.14</v>
      </c>
      <c r="F74" s="73">
        <v>14.24</v>
      </c>
      <c r="G74" s="73">
        <v>10.63</v>
      </c>
      <c r="H74" s="73">
        <v>20.61</v>
      </c>
      <c r="I74" s="59"/>
      <c r="J74" s="73">
        <v>5.94</v>
      </c>
      <c r="K74" s="73">
        <v>11.86</v>
      </c>
      <c r="L74" s="73">
        <v>8.84</v>
      </c>
      <c r="M74" s="73">
        <v>17.16</v>
      </c>
      <c r="N74" s="59"/>
      <c r="O74" s="73">
        <v>6.18</v>
      </c>
      <c r="P74" s="73">
        <v>12.34</v>
      </c>
      <c r="Q74" s="73">
        <v>9.19</v>
      </c>
      <c r="R74" s="73">
        <v>17.850000000000001</v>
      </c>
      <c r="S74" s="59"/>
      <c r="T74" s="73">
        <v>5.22</v>
      </c>
      <c r="U74" s="73">
        <v>10.44</v>
      </c>
      <c r="V74" s="73">
        <v>7.75</v>
      </c>
      <c r="W74" s="73">
        <v>15.12</v>
      </c>
      <c r="X74" s="78"/>
    </row>
    <row r="75" spans="2:24" x14ac:dyDescent="0.55000000000000004">
      <c r="B75" s="58"/>
      <c r="C75" s="58"/>
      <c r="D75" s="58"/>
      <c r="E75" s="78"/>
      <c r="F75" s="78"/>
      <c r="G75" s="78"/>
      <c r="H75" s="78"/>
      <c r="I75" s="59"/>
      <c r="J75" s="78"/>
      <c r="K75" s="78"/>
      <c r="L75" s="78"/>
      <c r="M75" s="78"/>
      <c r="N75" s="59"/>
      <c r="O75" s="78"/>
      <c r="P75" s="78"/>
      <c r="Q75" s="78"/>
      <c r="R75" s="78"/>
      <c r="S75" s="59"/>
      <c r="T75" s="78"/>
      <c r="U75" s="78"/>
      <c r="V75" s="78"/>
      <c r="W75" s="78"/>
      <c r="X75" s="78"/>
    </row>
    <row r="76" spans="2:24" x14ac:dyDescent="0.55000000000000004">
      <c r="B76" s="71" t="s">
        <v>60</v>
      </c>
      <c r="C76" s="72"/>
      <c r="D76" s="58"/>
      <c r="E76" s="73">
        <v>6.62</v>
      </c>
      <c r="F76" s="73">
        <v>13.24</v>
      </c>
      <c r="G76" s="73">
        <v>9.93</v>
      </c>
      <c r="H76" s="73">
        <v>19.22</v>
      </c>
      <c r="I76" s="59"/>
      <c r="J76" s="73">
        <v>5.85</v>
      </c>
      <c r="K76" s="73">
        <v>11.72</v>
      </c>
      <c r="L76" s="73">
        <v>8.8000000000000007</v>
      </c>
      <c r="M76" s="73">
        <v>17.010000000000002</v>
      </c>
      <c r="N76" s="59"/>
      <c r="O76" s="73">
        <v>5.91</v>
      </c>
      <c r="P76" s="73">
        <v>11.74</v>
      </c>
      <c r="Q76" s="73">
        <v>8.85</v>
      </c>
      <c r="R76" s="73">
        <v>17.059999999999999</v>
      </c>
      <c r="S76" s="59"/>
      <c r="T76" s="73">
        <v>5.53</v>
      </c>
      <c r="U76" s="73">
        <v>10.98</v>
      </c>
      <c r="V76" s="73">
        <v>8.2799999999999994</v>
      </c>
      <c r="W76" s="73">
        <v>15.96</v>
      </c>
      <c r="X76" s="78"/>
    </row>
    <row r="77" spans="2:24" x14ac:dyDescent="0.55000000000000004">
      <c r="B77" s="74" t="s">
        <v>61</v>
      </c>
      <c r="C77" s="75"/>
      <c r="D77" s="58"/>
      <c r="E77" s="73">
        <v>6.84</v>
      </c>
      <c r="F77" s="73">
        <v>13.65</v>
      </c>
      <c r="G77" s="73">
        <v>10.24</v>
      </c>
      <c r="H77" s="73">
        <v>19.829999999999998</v>
      </c>
      <c r="I77" s="59"/>
      <c r="J77" s="73">
        <v>6.06</v>
      </c>
      <c r="K77" s="73">
        <v>12.08</v>
      </c>
      <c r="L77" s="73">
        <v>9.0500000000000007</v>
      </c>
      <c r="M77" s="73">
        <v>17.55</v>
      </c>
      <c r="N77" s="59"/>
      <c r="O77" s="73">
        <v>6.08</v>
      </c>
      <c r="P77" s="73">
        <v>12.1</v>
      </c>
      <c r="Q77" s="73">
        <v>9.11</v>
      </c>
      <c r="R77" s="73">
        <v>17.579999999999998</v>
      </c>
      <c r="S77" s="59"/>
      <c r="T77" s="73">
        <v>5.7</v>
      </c>
      <c r="U77" s="73">
        <v>11.31</v>
      </c>
      <c r="V77" s="73">
        <v>8.5299999999999994</v>
      </c>
      <c r="W77" s="73">
        <v>16.45</v>
      </c>
      <c r="X77" s="78"/>
    </row>
    <row r="78" spans="2:24" x14ac:dyDescent="0.55000000000000004">
      <c r="B78" s="74" t="s">
        <v>62</v>
      </c>
      <c r="C78" s="75"/>
      <c r="D78" s="58"/>
      <c r="E78" s="73">
        <v>7.22</v>
      </c>
      <c r="F78" s="73">
        <v>14.5</v>
      </c>
      <c r="G78" s="73">
        <v>10.83</v>
      </c>
      <c r="H78" s="73">
        <v>21.01</v>
      </c>
      <c r="I78" s="59"/>
      <c r="J78" s="73">
        <v>6.41</v>
      </c>
      <c r="K78" s="73">
        <v>12.82</v>
      </c>
      <c r="L78" s="73">
        <v>9.59</v>
      </c>
      <c r="M78" s="73">
        <v>18.600000000000001</v>
      </c>
      <c r="N78" s="59"/>
      <c r="O78" s="73">
        <v>6.44</v>
      </c>
      <c r="P78" s="73">
        <v>12.85</v>
      </c>
      <c r="Q78" s="73">
        <v>9.6300000000000008</v>
      </c>
      <c r="R78" s="73">
        <v>18.670000000000002</v>
      </c>
      <c r="S78" s="59"/>
      <c r="T78" s="73">
        <v>6.03</v>
      </c>
      <c r="U78" s="73">
        <v>12.04</v>
      </c>
      <c r="V78" s="73">
        <v>9.01</v>
      </c>
      <c r="W78" s="73">
        <v>17.45</v>
      </c>
      <c r="X78" s="78"/>
    </row>
    <row r="79" spans="2:24" x14ac:dyDescent="0.55000000000000004">
      <c r="B79" s="74" t="s">
        <v>63</v>
      </c>
      <c r="C79" s="75"/>
      <c r="D79" s="58"/>
      <c r="E79" s="73">
        <v>7.86</v>
      </c>
      <c r="F79" s="73">
        <v>15.72</v>
      </c>
      <c r="G79" s="73">
        <v>11.73</v>
      </c>
      <c r="H79" s="73">
        <v>22.8</v>
      </c>
      <c r="I79" s="59"/>
      <c r="J79" s="73">
        <v>6.97</v>
      </c>
      <c r="K79" s="73">
        <v>13.92</v>
      </c>
      <c r="L79" s="73">
        <v>10.38</v>
      </c>
      <c r="M79" s="73">
        <v>20.190000000000001</v>
      </c>
      <c r="N79" s="59"/>
      <c r="O79" s="73">
        <v>6.85</v>
      </c>
      <c r="P79" s="73">
        <v>13.72</v>
      </c>
      <c r="Q79" s="73">
        <v>10.19</v>
      </c>
      <c r="R79" s="73">
        <v>19.84</v>
      </c>
      <c r="S79" s="59"/>
      <c r="T79" s="73">
        <v>6.32</v>
      </c>
      <c r="U79" s="73">
        <v>12.63</v>
      </c>
      <c r="V79" s="73">
        <v>9.3800000000000008</v>
      </c>
      <c r="W79" s="73">
        <v>18.3</v>
      </c>
      <c r="X79" s="78"/>
    </row>
    <row r="80" spans="2:24" x14ac:dyDescent="0.55000000000000004">
      <c r="B80" s="74" t="s">
        <v>64</v>
      </c>
      <c r="C80" s="75"/>
      <c r="D80" s="58"/>
      <c r="E80" s="73">
        <v>8.57</v>
      </c>
      <c r="F80" s="73">
        <v>17.16</v>
      </c>
      <c r="G80" s="73">
        <v>12.77</v>
      </c>
      <c r="H80" s="73">
        <v>24.87</v>
      </c>
      <c r="I80" s="59"/>
      <c r="J80" s="73">
        <v>7.59</v>
      </c>
      <c r="K80" s="73">
        <v>15.18</v>
      </c>
      <c r="L80" s="73">
        <v>11.3</v>
      </c>
      <c r="M80" s="73">
        <v>22</v>
      </c>
      <c r="N80" s="59"/>
      <c r="O80" s="73">
        <v>7.46</v>
      </c>
      <c r="P80" s="73">
        <v>14.98</v>
      </c>
      <c r="Q80" s="73">
        <v>11.02</v>
      </c>
      <c r="R80" s="73">
        <v>21.64</v>
      </c>
      <c r="S80" s="59"/>
      <c r="T80" s="73">
        <v>6.87</v>
      </c>
      <c r="U80" s="73">
        <v>13.81</v>
      </c>
      <c r="V80" s="73">
        <v>10.19</v>
      </c>
      <c r="W80" s="73">
        <v>19.97</v>
      </c>
      <c r="X80" s="78"/>
    </row>
    <row r="81" spans="2:25" x14ac:dyDescent="0.55000000000000004">
      <c r="B81" s="76" t="s">
        <v>65</v>
      </c>
      <c r="C81" s="77"/>
      <c r="D81" s="58"/>
      <c r="E81" s="73">
        <v>9.0399999999999991</v>
      </c>
      <c r="F81" s="73">
        <v>18.12</v>
      </c>
      <c r="G81" s="73">
        <v>13.44</v>
      </c>
      <c r="H81" s="73">
        <v>26.25</v>
      </c>
      <c r="I81" s="59"/>
      <c r="J81" s="73">
        <v>7.99</v>
      </c>
      <c r="K81" s="73">
        <v>16.05</v>
      </c>
      <c r="L81" s="73">
        <v>11.89</v>
      </c>
      <c r="M81" s="73">
        <v>23.23</v>
      </c>
      <c r="N81" s="59"/>
      <c r="O81" s="73">
        <v>7.89</v>
      </c>
      <c r="P81" s="73">
        <v>15.84</v>
      </c>
      <c r="Q81" s="73">
        <v>11.59</v>
      </c>
      <c r="R81" s="73">
        <v>22.86</v>
      </c>
      <c r="S81" s="59"/>
      <c r="T81" s="73">
        <v>7.27</v>
      </c>
      <c r="U81" s="73">
        <v>14.59</v>
      </c>
      <c r="V81" s="73">
        <v>10.7</v>
      </c>
      <c r="W81" s="73">
        <v>21.07</v>
      </c>
      <c r="X81" s="78"/>
    </row>
    <row r="82" spans="2:25" x14ac:dyDescent="0.55000000000000004">
      <c r="B82" s="58"/>
      <c r="C82" s="58"/>
      <c r="D82" s="58"/>
      <c r="E82" s="78"/>
      <c r="F82" s="78"/>
      <c r="G82" s="78"/>
      <c r="H82" s="78"/>
      <c r="I82" s="59"/>
      <c r="J82" s="78"/>
      <c r="K82" s="78"/>
      <c r="L82" s="78"/>
      <c r="M82" s="78"/>
      <c r="N82" s="59"/>
      <c r="O82" s="78"/>
      <c r="P82" s="78"/>
      <c r="Q82" s="78"/>
      <c r="R82" s="78"/>
      <c r="S82" s="59"/>
      <c r="T82" s="78"/>
      <c r="U82" s="78"/>
      <c r="V82" s="78"/>
      <c r="W82" s="78"/>
      <c r="X82" s="78"/>
    </row>
    <row r="83" spans="2:25" x14ac:dyDescent="0.55000000000000004">
      <c r="B83" s="71" t="s">
        <v>66</v>
      </c>
      <c r="C83" s="72"/>
      <c r="D83" s="58"/>
      <c r="E83" s="73">
        <v>7.73</v>
      </c>
      <c r="F83" s="73">
        <v>15.39</v>
      </c>
      <c r="G83" s="73">
        <v>11.53</v>
      </c>
      <c r="H83" s="73">
        <v>22.35</v>
      </c>
      <c r="I83" s="59"/>
      <c r="J83" s="73">
        <v>6.82</v>
      </c>
      <c r="K83" s="73">
        <v>13.63</v>
      </c>
      <c r="L83" s="73">
        <v>10.210000000000001</v>
      </c>
      <c r="M83" s="73">
        <v>19.8</v>
      </c>
      <c r="N83" s="59"/>
      <c r="O83" s="73">
        <v>6.86</v>
      </c>
      <c r="P83" s="73">
        <v>13.64</v>
      </c>
      <c r="Q83" s="73">
        <v>10.31</v>
      </c>
      <c r="R83" s="73">
        <v>19.829999999999998</v>
      </c>
      <c r="S83" s="59"/>
      <c r="T83" s="73">
        <v>6.44</v>
      </c>
      <c r="U83" s="73">
        <v>12.78</v>
      </c>
      <c r="V83" s="73">
        <v>9.6300000000000008</v>
      </c>
      <c r="W83" s="73">
        <v>18.579999999999998</v>
      </c>
      <c r="X83" s="78"/>
    </row>
    <row r="84" spans="2:25" x14ac:dyDescent="0.55000000000000004">
      <c r="B84" s="74" t="s">
        <v>67</v>
      </c>
      <c r="C84" s="75"/>
      <c r="D84" s="58"/>
      <c r="E84" s="73">
        <v>7.96</v>
      </c>
      <c r="F84" s="73">
        <v>15.89</v>
      </c>
      <c r="G84" s="73">
        <v>11.88</v>
      </c>
      <c r="H84" s="73">
        <v>23.05</v>
      </c>
      <c r="I84" s="59"/>
      <c r="J84" s="73">
        <v>7.04</v>
      </c>
      <c r="K84" s="73">
        <v>14.05</v>
      </c>
      <c r="L84" s="73">
        <v>10.53</v>
      </c>
      <c r="M84" s="73">
        <v>20.420000000000002</v>
      </c>
      <c r="N84" s="59"/>
      <c r="O84" s="73">
        <v>7.07</v>
      </c>
      <c r="P84" s="73">
        <v>14.06</v>
      </c>
      <c r="Q84" s="73">
        <v>10.6</v>
      </c>
      <c r="R84" s="73">
        <v>20.45</v>
      </c>
      <c r="S84" s="59"/>
      <c r="T84" s="73">
        <v>6.62</v>
      </c>
      <c r="U84" s="73">
        <v>13.16</v>
      </c>
      <c r="V84" s="73">
        <v>9.9</v>
      </c>
      <c r="W84" s="73">
        <v>19.12</v>
      </c>
      <c r="X84" s="78"/>
    </row>
    <row r="85" spans="2:25" x14ac:dyDescent="0.55000000000000004">
      <c r="B85" s="74" t="s">
        <v>68</v>
      </c>
      <c r="C85" s="75"/>
      <c r="D85" s="58"/>
      <c r="E85" s="73">
        <v>8.44</v>
      </c>
      <c r="F85" s="73">
        <v>16.829999999999998</v>
      </c>
      <c r="G85" s="73">
        <v>12.58</v>
      </c>
      <c r="H85" s="73">
        <v>24.44</v>
      </c>
      <c r="I85" s="59"/>
      <c r="J85" s="73">
        <v>7.46</v>
      </c>
      <c r="K85" s="73">
        <v>14.89</v>
      </c>
      <c r="L85" s="73">
        <v>11.14</v>
      </c>
      <c r="M85" s="73">
        <v>21.64</v>
      </c>
      <c r="N85" s="59"/>
      <c r="O85" s="73">
        <v>7.5</v>
      </c>
      <c r="P85" s="73">
        <v>14.95</v>
      </c>
      <c r="Q85" s="73">
        <v>11.18</v>
      </c>
      <c r="R85" s="73">
        <v>21.69</v>
      </c>
      <c r="S85" s="59"/>
      <c r="T85" s="73">
        <v>7.02</v>
      </c>
      <c r="U85" s="73">
        <v>13.98</v>
      </c>
      <c r="V85" s="73">
        <v>10.44</v>
      </c>
      <c r="W85" s="73">
        <v>20.29</v>
      </c>
      <c r="X85" s="78"/>
    </row>
    <row r="86" spans="2:25" x14ac:dyDescent="0.55000000000000004">
      <c r="B86" s="74" t="s">
        <v>69</v>
      </c>
      <c r="C86" s="75"/>
      <c r="D86" s="58"/>
      <c r="E86" s="73">
        <v>9.14</v>
      </c>
      <c r="F86" s="73">
        <v>18.29</v>
      </c>
      <c r="G86" s="73">
        <v>13.6</v>
      </c>
      <c r="H86" s="73">
        <v>26.51</v>
      </c>
      <c r="I86" s="59"/>
      <c r="J86" s="73">
        <v>8.1</v>
      </c>
      <c r="K86" s="73">
        <v>16.18</v>
      </c>
      <c r="L86" s="73">
        <v>12.07</v>
      </c>
      <c r="M86" s="73">
        <v>23.49</v>
      </c>
      <c r="N86" s="59"/>
      <c r="O86" s="73">
        <v>7.97</v>
      </c>
      <c r="P86" s="73">
        <v>15.93</v>
      </c>
      <c r="Q86" s="73">
        <v>11.8</v>
      </c>
      <c r="R86" s="73">
        <v>23.06</v>
      </c>
      <c r="S86" s="59"/>
      <c r="T86" s="73">
        <v>7.36</v>
      </c>
      <c r="U86" s="73">
        <v>14.7</v>
      </c>
      <c r="V86" s="73">
        <v>10.9</v>
      </c>
      <c r="W86" s="73">
        <v>21.29</v>
      </c>
      <c r="X86" s="78"/>
    </row>
    <row r="87" spans="2:25" x14ac:dyDescent="0.55000000000000004">
      <c r="B87" s="74" t="s">
        <v>70</v>
      </c>
      <c r="C87" s="75"/>
      <c r="D87" s="58"/>
      <c r="E87" s="73">
        <v>9.9499999999999993</v>
      </c>
      <c r="F87" s="73">
        <v>19.93</v>
      </c>
      <c r="G87" s="73">
        <v>14.8</v>
      </c>
      <c r="H87" s="73">
        <v>28.93</v>
      </c>
      <c r="I87" s="59"/>
      <c r="J87" s="73">
        <v>8.82</v>
      </c>
      <c r="K87" s="73">
        <v>17.670000000000002</v>
      </c>
      <c r="L87" s="73">
        <v>13.1</v>
      </c>
      <c r="M87" s="73">
        <v>25.58</v>
      </c>
      <c r="N87" s="59"/>
      <c r="O87" s="73">
        <v>8.68</v>
      </c>
      <c r="P87" s="73">
        <v>17.420000000000002</v>
      </c>
      <c r="Q87" s="73">
        <v>12.81</v>
      </c>
      <c r="R87" s="73">
        <v>25.18</v>
      </c>
      <c r="S87" s="59"/>
      <c r="T87" s="73">
        <v>7.99</v>
      </c>
      <c r="U87" s="73">
        <v>16.079999999999998</v>
      </c>
      <c r="V87" s="73">
        <v>11.79</v>
      </c>
      <c r="W87" s="73">
        <v>23.21</v>
      </c>
      <c r="X87" s="78"/>
    </row>
    <row r="88" spans="2:25" x14ac:dyDescent="0.55000000000000004">
      <c r="B88" s="76" t="s">
        <v>71</v>
      </c>
      <c r="C88" s="77"/>
      <c r="D88" s="58"/>
      <c r="E88" s="73">
        <v>10.52</v>
      </c>
      <c r="F88" s="73">
        <v>21.06</v>
      </c>
      <c r="G88" s="73">
        <v>15.58</v>
      </c>
      <c r="H88" s="73">
        <v>30.52</v>
      </c>
      <c r="I88" s="59"/>
      <c r="J88" s="73">
        <v>9.31</v>
      </c>
      <c r="K88" s="73">
        <v>18.64</v>
      </c>
      <c r="L88" s="73">
        <v>13.79</v>
      </c>
      <c r="M88" s="73">
        <v>27.02</v>
      </c>
      <c r="N88" s="59"/>
      <c r="O88" s="73">
        <v>9.15</v>
      </c>
      <c r="P88" s="73">
        <v>18.41</v>
      </c>
      <c r="Q88" s="73">
        <v>13.44</v>
      </c>
      <c r="R88" s="73">
        <v>26.55</v>
      </c>
      <c r="S88" s="59"/>
      <c r="T88" s="73">
        <v>8.44</v>
      </c>
      <c r="U88" s="73">
        <v>16.98</v>
      </c>
      <c r="V88" s="73">
        <v>12.4</v>
      </c>
      <c r="W88" s="73">
        <v>24.5</v>
      </c>
      <c r="X88" s="78"/>
    </row>
    <row r="89" spans="2:25" x14ac:dyDescent="0.55000000000000004">
      <c r="B89" t="s">
        <v>85</v>
      </c>
      <c r="C89" s="58"/>
      <c r="D89" s="58"/>
      <c r="E89" s="78"/>
      <c r="F89" s="78"/>
      <c r="G89" s="78"/>
      <c r="H89" s="78"/>
      <c r="I89" s="59"/>
      <c r="J89" s="78"/>
      <c r="K89" s="78"/>
      <c r="L89" s="78"/>
      <c r="M89" s="78"/>
      <c r="N89" s="59"/>
      <c r="O89" s="78"/>
      <c r="P89" s="78"/>
      <c r="Q89" s="78"/>
      <c r="R89" s="78"/>
      <c r="S89" s="59"/>
      <c r="T89" s="78"/>
      <c r="U89" s="78"/>
      <c r="V89" s="78"/>
      <c r="W89" s="78"/>
      <c r="X89" s="78"/>
    </row>
    <row r="90" spans="2:25" x14ac:dyDescent="0.55000000000000004">
      <c r="B90" s="58"/>
      <c r="C90" s="58"/>
      <c r="D90" s="58"/>
      <c r="E90" s="78"/>
      <c r="F90" s="78"/>
      <c r="G90" s="78"/>
      <c r="H90" s="78"/>
      <c r="I90" s="59"/>
      <c r="J90" s="78"/>
      <c r="K90" s="78"/>
      <c r="L90" s="78"/>
      <c r="M90" s="78"/>
      <c r="N90" s="59"/>
      <c r="O90" s="78"/>
      <c r="P90" s="78"/>
      <c r="Q90" s="78"/>
      <c r="R90" s="78"/>
      <c r="S90" s="59"/>
      <c r="T90" s="78"/>
      <c r="U90" s="78"/>
      <c r="V90" s="78"/>
      <c r="W90" s="78"/>
      <c r="X90" s="78"/>
    </row>
    <row r="91" spans="2:25" x14ac:dyDescent="0.55000000000000004">
      <c r="B91" s="102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4"/>
    </row>
    <row r="92" spans="2:25" ht="20.399999999999999" x14ac:dyDescent="0.75">
      <c r="B92" s="200" t="s">
        <v>101</v>
      </c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2"/>
      <c r="X92" s="87"/>
      <c r="Y92" s="79"/>
    </row>
    <row r="93" spans="2:25" x14ac:dyDescent="0.55000000000000004">
      <c r="B93" s="203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5"/>
      <c r="X93" s="88"/>
    </row>
    <row r="94" spans="2:25" ht="20.399999999999999" x14ac:dyDescent="0.55000000000000004">
      <c r="B94" s="56"/>
      <c r="C94" s="57"/>
      <c r="D94" s="58"/>
      <c r="E94" s="190" t="s">
        <v>36</v>
      </c>
      <c r="F94" s="191"/>
      <c r="G94" s="191"/>
      <c r="H94" s="191"/>
      <c r="I94" s="191"/>
      <c r="J94" s="191"/>
      <c r="K94" s="191"/>
      <c r="L94" s="191"/>
      <c r="M94" s="192"/>
      <c r="N94" s="59"/>
      <c r="O94" s="190" t="s">
        <v>37</v>
      </c>
      <c r="P94" s="191"/>
      <c r="Q94" s="191"/>
      <c r="R94" s="191"/>
      <c r="S94" s="191"/>
      <c r="T94" s="191"/>
      <c r="U94" s="191"/>
      <c r="V94" s="191"/>
      <c r="W94" s="192"/>
      <c r="X94" s="90"/>
    </row>
    <row r="95" spans="2:25" ht="18.3" x14ac:dyDescent="0.55000000000000004">
      <c r="B95" s="60"/>
      <c r="C95" s="61"/>
      <c r="D95" s="58"/>
      <c r="E95" s="187" t="s">
        <v>38</v>
      </c>
      <c r="F95" s="188"/>
      <c r="G95" s="188"/>
      <c r="H95" s="188"/>
      <c r="I95" s="188"/>
      <c r="J95" s="188"/>
      <c r="K95" s="188"/>
      <c r="L95" s="188"/>
      <c r="M95" s="189"/>
      <c r="N95" s="59"/>
      <c r="O95" s="187" t="s">
        <v>39</v>
      </c>
      <c r="P95" s="188"/>
      <c r="Q95" s="188"/>
      <c r="R95" s="188"/>
      <c r="S95" s="188"/>
      <c r="T95" s="188"/>
      <c r="U95" s="188"/>
      <c r="V95" s="188"/>
      <c r="W95" s="189"/>
      <c r="X95" s="83"/>
    </row>
    <row r="96" spans="2:25" ht="15.6" x14ac:dyDescent="0.55000000000000004">
      <c r="B96" s="163" t="s">
        <v>86</v>
      </c>
      <c r="C96" s="164"/>
      <c r="D96" s="58"/>
      <c r="E96" s="193" t="s">
        <v>45</v>
      </c>
      <c r="F96" s="171"/>
      <c r="G96" s="171"/>
      <c r="H96" s="172"/>
      <c r="I96" s="62"/>
      <c r="J96" s="173" t="s">
        <v>46</v>
      </c>
      <c r="K96" s="174"/>
      <c r="L96" s="174"/>
      <c r="M96" s="175"/>
      <c r="N96" s="62"/>
      <c r="O96" s="170" t="s">
        <v>45</v>
      </c>
      <c r="P96" s="171"/>
      <c r="Q96" s="171"/>
      <c r="R96" s="172"/>
      <c r="S96" s="62"/>
      <c r="T96" s="173" t="s">
        <v>46</v>
      </c>
      <c r="U96" s="174"/>
      <c r="V96" s="174"/>
      <c r="W96" s="175"/>
      <c r="X96" s="84"/>
    </row>
    <row r="97" spans="2:24" ht="15.6" x14ac:dyDescent="0.55000000000000004">
      <c r="B97" s="176">
        <f>$B$7</f>
        <v>44774</v>
      </c>
      <c r="C97" s="177"/>
      <c r="D97" s="58"/>
      <c r="E97" s="63" t="s">
        <v>12</v>
      </c>
      <c r="F97" s="64" t="s">
        <v>12</v>
      </c>
      <c r="G97" s="63" t="s">
        <v>12</v>
      </c>
      <c r="H97" s="63" t="s">
        <v>12</v>
      </c>
      <c r="I97" s="62"/>
      <c r="J97" s="63" t="s">
        <v>12</v>
      </c>
      <c r="K97" s="63" t="s">
        <v>12</v>
      </c>
      <c r="L97" s="63" t="s">
        <v>12</v>
      </c>
      <c r="M97" s="64" t="s">
        <v>12</v>
      </c>
      <c r="N97" s="62"/>
      <c r="O97" s="63" t="s">
        <v>12</v>
      </c>
      <c r="P97" s="63" t="s">
        <v>12</v>
      </c>
      <c r="Q97" s="63" t="s">
        <v>12</v>
      </c>
      <c r="R97" s="63" t="s">
        <v>12</v>
      </c>
      <c r="S97" s="62"/>
      <c r="T97" s="63" t="s">
        <v>12</v>
      </c>
      <c r="U97" s="63" t="s">
        <v>12</v>
      </c>
      <c r="V97" s="63" t="s">
        <v>12</v>
      </c>
      <c r="W97" s="64" t="s">
        <v>12</v>
      </c>
      <c r="X97" s="85"/>
    </row>
    <row r="98" spans="2:24" ht="18.3" x14ac:dyDescent="0.55000000000000004">
      <c r="B98" s="168" t="s">
        <v>13</v>
      </c>
      <c r="C98" s="169"/>
      <c r="D98" s="58"/>
      <c r="E98" s="65" t="s">
        <v>47</v>
      </c>
      <c r="F98" s="66" t="s">
        <v>14</v>
      </c>
      <c r="G98" s="67" t="s">
        <v>15</v>
      </c>
      <c r="H98" s="67" t="s">
        <v>16</v>
      </c>
      <c r="I98" s="62"/>
      <c r="J98" s="65" t="s">
        <v>47</v>
      </c>
      <c r="K98" s="67" t="s">
        <v>14</v>
      </c>
      <c r="L98" s="67" t="s">
        <v>15</v>
      </c>
      <c r="M98" s="66" t="s">
        <v>16</v>
      </c>
      <c r="N98" s="62"/>
      <c r="O98" s="65" t="s">
        <v>47</v>
      </c>
      <c r="P98" s="67" t="s">
        <v>14</v>
      </c>
      <c r="Q98" s="67" t="s">
        <v>15</v>
      </c>
      <c r="R98" s="67" t="s">
        <v>16</v>
      </c>
      <c r="S98" s="62"/>
      <c r="T98" s="65" t="s">
        <v>47</v>
      </c>
      <c r="U98" s="67" t="s">
        <v>14</v>
      </c>
      <c r="V98" s="67" t="s">
        <v>15</v>
      </c>
      <c r="W98" s="66" t="s">
        <v>16</v>
      </c>
      <c r="X98" s="86"/>
    </row>
    <row r="99" spans="2:24" x14ac:dyDescent="0.55000000000000004">
      <c r="B99" s="58"/>
      <c r="C99" s="68"/>
      <c r="D99" s="68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</row>
    <row r="100" spans="2:24" x14ac:dyDescent="0.55000000000000004">
      <c r="B100" s="71" t="s">
        <v>48</v>
      </c>
      <c r="C100" s="72"/>
      <c r="D100" s="58"/>
      <c r="E100" s="73">
        <v>3.28</v>
      </c>
      <c r="F100" s="73">
        <v>6.61</v>
      </c>
      <c r="G100" s="73">
        <v>4.95</v>
      </c>
      <c r="H100" s="73">
        <v>9.59</v>
      </c>
      <c r="I100" s="59"/>
      <c r="J100" s="73">
        <v>2.84</v>
      </c>
      <c r="K100" s="73">
        <v>5.7</v>
      </c>
      <c r="L100" s="73">
        <v>4.28</v>
      </c>
      <c r="M100" s="73">
        <v>8.27</v>
      </c>
      <c r="N100" s="59"/>
      <c r="O100" s="73">
        <v>3.05</v>
      </c>
      <c r="P100" s="73">
        <v>6.1</v>
      </c>
      <c r="Q100" s="73">
        <v>4.58</v>
      </c>
      <c r="R100" s="73">
        <v>8.86</v>
      </c>
      <c r="S100" s="59"/>
      <c r="T100" s="73">
        <v>2.75</v>
      </c>
      <c r="U100" s="73">
        <v>5.5</v>
      </c>
      <c r="V100" s="73">
        <v>4.12</v>
      </c>
      <c r="W100" s="73">
        <v>7.98</v>
      </c>
      <c r="X100" s="78"/>
    </row>
    <row r="101" spans="2:24" x14ac:dyDescent="0.55000000000000004">
      <c r="B101" s="74" t="s">
        <v>6</v>
      </c>
      <c r="C101" s="75"/>
      <c r="D101" s="58"/>
      <c r="E101" s="73">
        <v>3.37</v>
      </c>
      <c r="F101" s="73">
        <v>6.78</v>
      </c>
      <c r="G101" s="73">
        <v>5.09</v>
      </c>
      <c r="H101" s="73">
        <v>9.83</v>
      </c>
      <c r="I101" s="59"/>
      <c r="J101" s="73">
        <v>2.9</v>
      </c>
      <c r="K101" s="73">
        <v>5.83</v>
      </c>
      <c r="L101" s="73">
        <v>4.38</v>
      </c>
      <c r="M101" s="73">
        <v>8.49</v>
      </c>
      <c r="N101" s="59"/>
      <c r="O101" s="73">
        <v>3.12</v>
      </c>
      <c r="P101" s="73">
        <v>6.25</v>
      </c>
      <c r="Q101" s="73">
        <v>4.6900000000000004</v>
      </c>
      <c r="R101" s="73">
        <v>9.06</v>
      </c>
      <c r="S101" s="59"/>
      <c r="T101" s="73">
        <v>2.79</v>
      </c>
      <c r="U101" s="73">
        <v>5.63</v>
      </c>
      <c r="V101" s="73">
        <v>4.21</v>
      </c>
      <c r="W101" s="73">
        <v>8.16</v>
      </c>
      <c r="X101" s="78"/>
    </row>
    <row r="102" spans="2:24" x14ac:dyDescent="0.55000000000000004">
      <c r="B102" s="74" t="s">
        <v>49</v>
      </c>
      <c r="C102" s="75"/>
      <c r="D102" s="58"/>
      <c r="E102" s="73">
        <v>3.55</v>
      </c>
      <c r="F102" s="73">
        <v>7.12</v>
      </c>
      <c r="G102" s="73">
        <v>5.35</v>
      </c>
      <c r="H102" s="73">
        <v>10.33</v>
      </c>
      <c r="I102" s="59"/>
      <c r="J102" s="73">
        <v>3.06</v>
      </c>
      <c r="K102" s="73">
        <v>6.1</v>
      </c>
      <c r="L102" s="73">
        <v>4.59</v>
      </c>
      <c r="M102" s="73">
        <v>8.86</v>
      </c>
      <c r="N102" s="59"/>
      <c r="O102" s="73">
        <v>3.27</v>
      </c>
      <c r="P102" s="73">
        <v>6.55</v>
      </c>
      <c r="Q102" s="73">
        <v>4.92</v>
      </c>
      <c r="R102" s="73">
        <v>9.52</v>
      </c>
      <c r="S102" s="59"/>
      <c r="T102" s="73">
        <v>2.95</v>
      </c>
      <c r="U102" s="73">
        <v>5.9</v>
      </c>
      <c r="V102" s="73">
        <v>4.41</v>
      </c>
      <c r="W102" s="73">
        <v>8.5299999999999994</v>
      </c>
      <c r="X102" s="78"/>
    </row>
    <row r="103" spans="2:24" x14ac:dyDescent="0.55000000000000004">
      <c r="B103" s="74" t="s">
        <v>7</v>
      </c>
      <c r="C103" s="75"/>
      <c r="D103" s="58"/>
      <c r="E103" s="73">
        <v>3.82</v>
      </c>
      <c r="F103" s="73">
        <v>7.6</v>
      </c>
      <c r="G103" s="73">
        <v>5.71</v>
      </c>
      <c r="H103" s="73">
        <v>11.02</v>
      </c>
      <c r="I103" s="59"/>
      <c r="J103" s="73">
        <v>3.26</v>
      </c>
      <c r="K103" s="73">
        <v>6.53</v>
      </c>
      <c r="L103" s="73">
        <v>4.9000000000000004</v>
      </c>
      <c r="M103" s="73">
        <v>9.4700000000000006</v>
      </c>
      <c r="N103" s="59"/>
      <c r="O103" s="73">
        <v>3.38</v>
      </c>
      <c r="P103" s="73">
        <v>6.75</v>
      </c>
      <c r="Q103" s="73">
        <v>5.09</v>
      </c>
      <c r="R103" s="73">
        <v>9.81</v>
      </c>
      <c r="S103" s="59"/>
      <c r="T103" s="73">
        <v>2.95</v>
      </c>
      <c r="U103" s="73">
        <v>5.9</v>
      </c>
      <c r="V103" s="73">
        <v>4.42</v>
      </c>
      <c r="W103" s="73">
        <v>8.5299999999999994</v>
      </c>
      <c r="X103" s="78"/>
    </row>
    <row r="104" spans="2:24" x14ac:dyDescent="0.55000000000000004">
      <c r="B104" s="74" t="s">
        <v>50</v>
      </c>
      <c r="C104" s="75"/>
      <c r="D104" s="58"/>
      <c r="E104" s="73">
        <v>4.12</v>
      </c>
      <c r="F104" s="73">
        <v>8.19</v>
      </c>
      <c r="G104" s="73">
        <v>6.17</v>
      </c>
      <c r="H104" s="73">
        <v>11.84</v>
      </c>
      <c r="I104" s="59"/>
      <c r="J104" s="73">
        <v>3.53</v>
      </c>
      <c r="K104" s="73">
        <v>7.02</v>
      </c>
      <c r="L104" s="73">
        <v>5.25</v>
      </c>
      <c r="M104" s="73">
        <v>10.14</v>
      </c>
      <c r="N104" s="59"/>
      <c r="O104" s="73">
        <v>3.63</v>
      </c>
      <c r="P104" s="73">
        <v>7.27</v>
      </c>
      <c r="Q104" s="73">
        <v>5.49</v>
      </c>
      <c r="R104" s="73">
        <v>10.51</v>
      </c>
      <c r="S104" s="59"/>
      <c r="T104" s="73">
        <v>3.16</v>
      </c>
      <c r="U104" s="73">
        <v>6.28</v>
      </c>
      <c r="V104" s="73">
        <v>4.7300000000000004</v>
      </c>
      <c r="W104" s="73">
        <v>9.1300000000000008</v>
      </c>
      <c r="X104" s="78"/>
    </row>
    <row r="105" spans="2:24" x14ac:dyDescent="0.55000000000000004">
      <c r="B105" s="76" t="s">
        <v>51</v>
      </c>
      <c r="C105" s="77"/>
      <c r="D105" s="58"/>
      <c r="E105" s="73">
        <v>4.3099999999999996</v>
      </c>
      <c r="F105" s="73">
        <v>8.5500000000000007</v>
      </c>
      <c r="G105" s="73">
        <v>6.45</v>
      </c>
      <c r="H105" s="73">
        <v>12.41</v>
      </c>
      <c r="I105" s="59"/>
      <c r="J105" s="73">
        <v>3.67</v>
      </c>
      <c r="K105" s="73">
        <v>7.32</v>
      </c>
      <c r="L105" s="73">
        <v>5.49</v>
      </c>
      <c r="M105" s="73">
        <v>10.59</v>
      </c>
      <c r="N105" s="59"/>
      <c r="O105" s="73">
        <v>3.81</v>
      </c>
      <c r="P105" s="73">
        <v>7.56</v>
      </c>
      <c r="Q105" s="73">
        <v>5.74</v>
      </c>
      <c r="R105" s="73">
        <v>10.99</v>
      </c>
      <c r="S105" s="59"/>
      <c r="T105" s="73">
        <v>3.3</v>
      </c>
      <c r="U105" s="73">
        <v>6.56</v>
      </c>
      <c r="V105" s="73">
        <v>4.95</v>
      </c>
      <c r="W105" s="73">
        <v>9.5299999999999994</v>
      </c>
      <c r="X105" s="78"/>
    </row>
    <row r="106" spans="2:24" x14ac:dyDescent="0.55000000000000004">
      <c r="B106" s="58"/>
      <c r="C106" s="58"/>
      <c r="D106" s="58"/>
      <c r="E106" s="78"/>
      <c r="F106" s="78"/>
      <c r="G106" s="78"/>
      <c r="H106" s="78"/>
      <c r="I106" s="59"/>
      <c r="J106" s="78"/>
      <c r="K106" s="78"/>
      <c r="L106" s="78"/>
      <c r="M106" s="78"/>
      <c r="N106" s="59"/>
      <c r="O106" s="78"/>
      <c r="P106" s="78"/>
      <c r="Q106" s="78"/>
      <c r="R106" s="78"/>
      <c r="S106" s="59"/>
      <c r="T106" s="78"/>
      <c r="U106" s="78"/>
      <c r="V106" s="78"/>
      <c r="W106" s="78"/>
      <c r="X106" s="78"/>
    </row>
    <row r="107" spans="2:24" x14ac:dyDescent="0.55000000000000004">
      <c r="B107" s="71" t="s">
        <v>52</v>
      </c>
      <c r="C107" s="72"/>
      <c r="D107" s="58"/>
      <c r="E107" s="73">
        <v>3.83</v>
      </c>
      <c r="F107" s="73">
        <v>7.64</v>
      </c>
      <c r="G107" s="73">
        <v>5.75</v>
      </c>
      <c r="H107" s="73">
        <v>11.14</v>
      </c>
      <c r="I107" s="59"/>
      <c r="J107" s="73">
        <v>3.28</v>
      </c>
      <c r="K107" s="73">
        <v>6.58</v>
      </c>
      <c r="L107" s="73">
        <v>4.93</v>
      </c>
      <c r="M107" s="73">
        <v>9.57</v>
      </c>
      <c r="N107" s="59"/>
      <c r="O107" s="73">
        <v>3.54</v>
      </c>
      <c r="P107" s="73">
        <v>7.05</v>
      </c>
      <c r="Q107" s="73">
        <v>5.29</v>
      </c>
      <c r="R107" s="73">
        <v>10.24</v>
      </c>
      <c r="S107" s="59"/>
      <c r="T107" s="73">
        <v>3.19</v>
      </c>
      <c r="U107" s="73">
        <v>6.35</v>
      </c>
      <c r="V107" s="73">
        <v>4.75</v>
      </c>
      <c r="W107" s="73">
        <v>9.2100000000000009</v>
      </c>
      <c r="X107" s="78"/>
    </row>
    <row r="108" spans="2:24" x14ac:dyDescent="0.55000000000000004">
      <c r="B108" s="74" t="s">
        <v>8</v>
      </c>
      <c r="C108" s="75"/>
      <c r="D108" s="58"/>
      <c r="E108" s="73">
        <v>3.93</v>
      </c>
      <c r="F108" s="73">
        <v>7.85</v>
      </c>
      <c r="G108" s="73">
        <v>5.91</v>
      </c>
      <c r="H108" s="73">
        <v>11.42</v>
      </c>
      <c r="I108" s="59"/>
      <c r="J108" s="73">
        <v>3.37</v>
      </c>
      <c r="K108" s="73">
        <v>6.75</v>
      </c>
      <c r="L108" s="73">
        <v>5.05</v>
      </c>
      <c r="M108" s="73">
        <v>9.81</v>
      </c>
      <c r="N108" s="59"/>
      <c r="O108" s="73">
        <v>3.62</v>
      </c>
      <c r="P108" s="73">
        <v>7.22</v>
      </c>
      <c r="Q108" s="73">
        <v>5.42</v>
      </c>
      <c r="R108" s="73">
        <v>10.51</v>
      </c>
      <c r="S108" s="59"/>
      <c r="T108" s="73">
        <v>3.24</v>
      </c>
      <c r="U108" s="73">
        <v>6.49</v>
      </c>
      <c r="V108" s="73">
        <v>4.87</v>
      </c>
      <c r="W108" s="73">
        <v>9.41</v>
      </c>
      <c r="X108" s="78"/>
    </row>
    <row r="109" spans="2:24" x14ac:dyDescent="0.55000000000000004">
      <c r="B109" s="74" t="s">
        <v>53</v>
      </c>
      <c r="C109" s="75"/>
      <c r="D109" s="58"/>
      <c r="E109" s="73">
        <v>4.1500000000000004</v>
      </c>
      <c r="F109" s="73">
        <v>8.26</v>
      </c>
      <c r="G109" s="73">
        <v>6.21</v>
      </c>
      <c r="H109" s="73">
        <v>12.02</v>
      </c>
      <c r="I109" s="59"/>
      <c r="J109" s="73">
        <v>3.56</v>
      </c>
      <c r="K109" s="73">
        <v>7.1</v>
      </c>
      <c r="L109" s="73">
        <v>5.3</v>
      </c>
      <c r="M109" s="73">
        <v>10.28</v>
      </c>
      <c r="N109" s="59"/>
      <c r="O109" s="73">
        <v>3.81</v>
      </c>
      <c r="P109" s="73">
        <v>7.62</v>
      </c>
      <c r="Q109" s="73">
        <v>5.71</v>
      </c>
      <c r="R109" s="73">
        <v>11.03</v>
      </c>
      <c r="S109" s="59"/>
      <c r="T109" s="73">
        <v>3.42</v>
      </c>
      <c r="U109" s="73">
        <v>6.82</v>
      </c>
      <c r="V109" s="73">
        <v>5.1100000000000003</v>
      </c>
      <c r="W109" s="73">
        <v>9.89</v>
      </c>
      <c r="X109" s="78"/>
    </row>
    <row r="110" spans="2:24" x14ac:dyDescent="0.55000000000000004">
      <c r="B110" s="74" t="s">
        <v>9</v>
      </c>
      <c r="C110" s="75"/>
      <c r="D110" s="58"/>
      <c r="E110" s="73">
        <v>4.46</v>
      </c>
      <c r="F110" s="73">
        <v>8.8800000000000008</v>
      </c>
      <c r="G110" s="73">
        <v>6.66</v>
      </c>
      <c r="H110" s="73">
        <v>12.87</v>
      </c>
      <c r="I110" s="59"/>
      <c r="J110" s="73">
        <v>3.81</v>
      </c>
      <c r="K110" s="73">
        <v>7.6</v>
      </c>
      <c r="L110" s="73">
        <v>5.68</v>
      </c>
      <c r="M110" s="73">
        <v>11.01</v>
      </c>
      <c r="N110" s="59"/>
      <c r="O110" s="73">
        <v>3.93</v>
      </c>
      <c r="P110" s="73">
        <v>7.86</v>
      </c>
      <c r="Q110" s="73">
        <v>5.87</v>
      </c>
      <c r="R110" s="73">
        <v>11.4</v>
      </c>
      <c r="S110" s="59"/>
      <c r="T110" s="73">
        <v>3.4</v>
      </c>
      <c r="U110" s="73">
        <v>6.85</v>
      </c>
      <c r="V110" s="73">
        <v>5.1100000000000003</v>
      </c>
      <c r="W110" s="73">
        <v>9.9</v>
      </c>
      <c r="X110" s="78"/>
    </row>
    <row r="111" spans="2:24" x14ac:dyDescent="0.55000000000000004">
      <c r="B111" s="74" t="s">
        <v>54</v>
      </c>
      <c r="C111" s="75"/>
      <c r="D111" s="58"/>
      <c r="E111" s="73">
        <v>4.8499999999999996</v>
      </c>
      <c r="F111" s="73">
        <v>9.6</v>
      </c>
      <c r="G111" s="73">
        <v>7.16</v>
      </c>
      <c r="H111" s="73">
        <v>13.91</v>
      </c>
      <c r="I111" s="59"/>
      <c r="J111" s="73">
        <v>4.12</v>
      </c>
      <c r="K111" s="73">
        <v>8.19</v>
      </c>
      <c r="L111" s="73">
        <v>6.1</v>
      </c>
      <c r="M111" s="73">
        <v>11.86</v>
      </c>
      <c r="N111" s="59"/>
      <c r="O111" s="73">
        <v>4.2300000000000004</v>
      </c>
      <c r="P111" s="73">
        <v>8.51</v>
      </c>
      <c r="Q111" s="73">
        <v>6.35</v>
      </c>
      <c r="R111" s="73">
        <v>12.29</v>
      </c>
      <c r="S111" s="59"/>
      <c r="T111" s="73">
        <v>3.65</v>
      </c>
      <c r="U111" s="73">
        <v>7.36</v>
      </c>
      <c r="V111" s="73">
        <v>5.48</v>
      </c>
      <c r="W111" s="73">
        <v>10.67</v>
      </c>
      <c r="X111" s="78"/>
    </row>
    <row r="112" spans="2:24" x14ac:dyDescent="0.55000000000000004">
      <c r="B112" s="76" t="s">
        <v>55</v>
      </c>
      <c r="C112" s="77"/>
      <c r="D112" s="58"/>
      <c r="E112" s="73">
        <v>5.07</v>
      </c>
      <c r="F112" s="73">
        <v>10.09</v>
      </c>
      <c r="G112" s="73">
        <v>7.51</v>
      </c>
      <c r="H112" s="73">
        <v>14.57</v>
      </c>
      <c r="I112" s="59"/>
      <c r="J112" s="73">
        <v>4.32</v>
      </c>
      <c r="K112" s="73">
        <v>8.58</v>
      </c>
      <c r="L112" s="73">
        <v>6.4</v>
      </c>
      <c r="M112" s="73">
        <v>12.42</v>
      </c>
      <c r="N112" s="59"/>
      <c r="O112" s="73">
        <v>4.43</v>
      </c>
      <c r="P112" s="73">
        <v>8.92</v>
      </c>
      <c r="Q112" s="73">
        <v>6.63</v>
      </c>
      <c r="R112" s="73">
        <v>12.88</v>
      </c>
      <c r="S112" s="59"/>
      <c r="T112" s="73">
        <v>3.83</v>
      </c>
      <c r="U112" s="73">
        <v>7.71</v>
      </c>
      <c r="V112" s="73">
        <v>5.75</v>
      </c>
      <c r="W112" s="73">
        <v>11.18</v>
      </c>
      <c r="X112" s="78"/>
    </row>
    <row r="113" spans="2:24" x14ac:dyDescent="0.55000000000000004">
      <c r="B113" s="58"/>
      <c r="C113" s="58"/>
      <c r="D113" s="58"/>
      <c r="E113" s="78"/>
      <c r="F113" s="78"/>
      <c r="G113" s="78"/>
      <c r="H113" s="78"/>
      <c r="I113" s="59"/>
      <c r="J113" s="78"/>
      <c r="K113" s="78"/>
      <c r="L113" s="78"/>
      <c r="M113" s="78"/>
      <c r="N113" s="59"/>
      <c r="O113" s="78"/>
      <c r="P113" s="78"/>
      <c r="Q113" s="78"/>
      <c r="R113" s="78"/>
      <c r="S113" s="59"/>
      <c r="T113" s="78"/>
      <c r="U113" s="78"/>
      <c r="V113" s="78"/>
      <c r="W113" s="78"/>
      <c r="X113" s="78"/>
    </row>
    <row r="114" spans="2:24" x14ac:dyDescent="0.55000000000000004">
      <c r="B114" s="71" t="s">
        <v>56</v>
      </c>
      <c r="C114" s="72"/>
      <c r="D114" s="58"/>
      <c r="E114" s="73">
        <v>5.82</v>
      </c>
      <c r="F114" s="73">
        <v>11.66</v>
      </c>
      <c r="G114" s="73">
        <v>8.75</v>
      </c>
      <c r="H114" s="73">
        <v>16.93</v>
      </c>
      <c r="I114" s="59"/>
      <c r="J114" s="73">
        <v>4.95</v>
      </c>
      <c r="K114" s="73">
        <v>9.91</v>
      </c>
      <c r="L114" s="73">
        <v>7.44</v>
      </c>
      <c r="M114" s="73">
        <v>14.4</v>
      </c>
      <c r="N114" s="59"/>
      <c r="O114" s="73">
        <v>5.35</v>
      </c>
      <c r="P114" s="73">
        <v>10.66</v>
      </c>
      <c r="Q114" s="73">
        <v>8.01</v>
      </c>
      <c r="R114" s="73">
        <v>15.48</v>
      </c>
      <c r="S114" s="59"/>
      <c r="T114" s="73">
        <v>4.76</v>
      </c>
      <c r="U114" s="73">
        <v>9.5</v>
      </c>
      <c r="V114" s="73">
        <v>7.15</v>
      </c>
      <c r="W114" s="73">
        <v>13.81</v>
      </c>
      <c r="X114" s="78"/>
    </row>
    <row r="115" spans="2:24" x14ac:dyDescent="0.55000000000000004">
      <c r="B115" s="74" t="s">
        <v>10</v>
      </c>
      <c r="C115" s="75"/>
      <c r="D115" s="58"/>
      <c r="E115" s="73">
        <v>5.99</v>
      </c>
      <c r="F115" s="73">
        <v>11.99</v>
      </c>
      <c r="G115" s="73">
        <v>9.01</v>
      </c>
      <c r="H115" s="73">
        <v>17.399999999999999</v>
      </c>
      <c r="I115" s="59"/>
      <c r="J115" s="73">
        <v>5.09</v>
      </c>
      <c r="K115" s="73">
        <v>10.199999999999999</v>
      </c>
      <c r="L115" s="73">
        <v>7.63</v>
      </c>
      <c r="M115" s="73">
        <v>14.8</v>
      </c>
      <c r="N115" s="59"/>
      <c r="O115" s="73">
        <v>5.48</v>
      </c>
      <c r="P115" s="73">
        <v>10.95</v>
      </c>
      <c r="Q115" s="73">
        <v>8.25</v>
      </c>
      <c r="R115" s="73">
        <v>15.89</v>
      </c>
      <c r="S115" s="59"/>
      <c r="T115" s="73">
        <v>4.88</v>
      </c>
      <c r="U115" s="73">
        <v>9.76</v>
      </c>
      <c r="V115" s="73">
        <v>7.33</v>
      </c>
      <c r="W115" s="73">
        <v>14.17</v>
      </c>
      <c r="X115" s="78"/>
    </row>
    <row r="116" spans="2:24" x14ac:dyDescent="0.55000000000000004">
      <c r="B116" s="74" t="s">
        <v>57</v>
      </c>
      <c r="C116" s="75"/>
      <c r="D116" s="58"/>
      <c r="E116" s="73">
        <v>6.32</v>
      </c>
      <c r="F116" s="73">
        <v>12.63</v>
      </c>
      <c r="G116" s="73">
        <v>9.48</v>
      </c>
      <c r="H116" s="73">
        <v>18.329999999999998</v>
      </c>
      <c r="I116" s="59"/>
      <c r="J116" s="73">
        <v>5.37</v>
      </c>
      <c r="K116" s="73">
        <v>10.72</v>
      </c>
      <c r="L116" s="73">
        <v>8.0299999999999994</v>
      </c>
      <c r="M116" s="73">
        <v>15.57</v>
      </c>
      <c r="N116" s="59"/>
      <c r="O116" s="73">
        <v>5.8</v>
      </c>
      <c r="P116" s="73">
        <v>11.53</v>
      </c>
      <c r="Q116" s="73">
        <v>8.65</v>
      </c>
      <c r="R116" s="73">
        <v>16.760000000000002</v>
      </c>
      <c r="S116" s="59"/>
      <c r="T116" s="73">
        <v>5.14</v>
      </c>
      <c r="U116" s="73">
        <v>10.25</v>
      </c>
      <c r="V116" s="73">
        <v>7.71</v>
      </c>
      <c r="W116" s="73">
        <v>14.91</v>
      </c>
      <c r="X116" s="78"/>
    </row>
    <row r="117" spans="2:24" x14ac:dyDescent="0.55000000000000004">
      <c r="B117" s="74" t="s">
        <v>11</v>
      </c>
      <c r="C117" s="75"/>
      <c r="D117" s="58"/>
      <c r="E117" s="73">
        <v>6.81</v>
      </c>
      <c r="F117" s="73">
        <v>13.62</v>
      </c>
      <c r="G117" s="73">
        <v>10.19</v>
      </c>
      <c r="H117" s="73">
        <v>19.72</v>
      </c>
      <c r="I117" s="59"/>
      <c r="J117" s="73">
        <v>5.78</v>
      </c>
      <c r="K117" s="73">
        <v>11.53</v>
      </c>
      <c r="L117" s="73">
        <v>8.6300000000000008</v>
      </c>
      <c r="M117" s="73">
        <v>16.73</v>
      </c>
      <c r="N117" s="59"/>
      <c r="O117" s="73">
        <v>5.98</v>
      </c>
      <c r="P117" s="73">
        <v>11.96</v>
      </c>
      <c r="Q117" s="73">
        <v>8.9499999999999993</v>
      </c>
      <c r="R117" s="73">
        <v>17.32</v>
      </c>
      <c r="S117" s="59"/>
      <c r="T117" s="73">
        <v>5.16</v>
      </c>
      <c r="U117" s="73">
        <v>10.31</v>
      </c>
      <c r="V117" s="73">
        <v>7.68</v>
      </c>
      <c r="W117" s="73">
        <v>14.95</v>
      </c>
      <c r="X117" s="78"/>
    </row>
    <row r="118" spans="2:24" x14ac:dyDescent="0.55000000000000004">
      <c r="B118" s="74" t="s">
        <v>58</v>
      </c>
      <c r="C118" s="75"/>
      <c r="D118" s="58"/>
      <c r="E118" s="73">
        <v>7.38</v>
      </c>
      <c r="F118" s="73">
        <v>14.72</v>
      </c>
      <c r="G118" s="73">
        <v>11.01</v>
      </c>
      <c r="H118" s="73">
        <v>21.36</v>
      </c>
      <c r="I118" s="59"/>
      <c r="J118" s="73">
        <v>6.26</v>
      </c>
      <c r="K118" s="73">
        <v>12.49</v>
      </c>
      <c r="L118" s="73">
        <v>9.31</v>
      </c>
      <c r="M118" s="73">
        <v>18.09</v>
      </c>
      <c r="N118" s="59"/>
      <c r="O118" s="73">
        <v>6.48</v>
      </c>
      <c r="P118" s="73">
        <v>12.93</v>
      </c>
      <c r="Q118" s="73">
        <v>9.64</v>
      </c>
      <c r="R118" s="73">
        <v>18.71</v>
      </c>
      <c r="S118" s="59"/>
      <c r="T118" s="73">
        <v>5.56</v>
      </c>
      <c r="U118" s="73">
        <v>11.14</v>
      </c>
      <c r="V118" s="73">
        <v>8.2899999999999991</v>
      </c>
      <c r="W118" s="73">
        <v>16.14</v>
      </c>
      <c r="X118" s="78"/>
    </row>
    <row r="119" spans="2:24" x14ac:dyDescent="0.55000000000000004">
      <c r="B119" s="76" t="s">
        <v>59</v>
      </c>
      <c r="C119" s="77"/>
      <c r="D119" s="58"/>
      <c r="E119" s="73">
        <v>7.76</v>
      </c>
      <c r="F119" s="73">
        <v>15.5</v>
      </c>
      <c r="G119" s="73">
        <v>11.56</v>
      </c>
      <c r="H119" s="73">
        <v>22.44</v>
      </c>
      <c r="I119" s="59"/>
      <c r="J119" s="73">
        <v>6.56</v>
      </c>
      <c r="K119" s="73">
        <v>13.12</v>
      </c>
      <c r="L119" s="73">
        <v>9.77</v>
      </c>
      <c r="M119" s="73">
        <v>18.97</v>
      </c>
      <c r="N119" s="59"/>
      <c r="O119" s="73">
        <v>6.79</v>
      </c>
      <c r="P119" s="73">
        <v>13.6</v>
      </c>
      <c r="Q119" s="73">
        <v>10.119999999999999</v>
      </c>
      <c r="R119" s="73">
        <v>19.68</v>
      </c>
      <c r="S119" s="59"/>
      <c r="T119" s="73">
        <v>5.84</v>
      </c>
      <c r="U119" s="73">
        <v>11.72</v>
      </c>
      <c r="V119" s="73">
        <v>8.69</v>
      </c>
      <c r="W119" s="73">
        <v>16.95</v>
      </c>
      <c r="X119" s="78"/>
    </row>
    <row r="120" spans="2:24" x14ac:dyDescent="0.55000000000000004">
      <c r="B120" s="58"/>
      <c r="C120" s="58"/>
      <c r="D120" s="58"/>
      <c r="E120" s="78"/>
      <c r="F120" s="78"/>
      <c r="G120" s="78"/>
      <c r="H120" s="78"/>
      <c r="I120" s="59"/>
      <c r="J120" s="78"/>
      <c r="K120" s="78"/>
      <c r="L120" s="78"/>
      <c r="M120" s="78"/>
      <c r="N120" s="59"/>
      <c r="O120" s="78"/>
      <c r="P120" s="78"/>
      <c r="Q120" s="78"/>
      <c r="R120" s="78"/>
      <c r="S120" s="59"/>
      <c r="T120" s="78"/>
      <c r="U120" s="78"/>
      <c r="V120" s="78"/>
      <c r="W120" s="78"/>
      <c r="X120" s="78"/>
    </row>
    <row r="121" spans="2:24" x14ac:dyDescent="0.55000000000000004">
      <c r="B121" s="71" t="s">
        <v>60</v>
      </c>
      <c r="C121" s="72"/>
      <c r="D121" s="58"/>
      <c r="E121" s="73">
        <v>7.23</v>
      </c>
      <c r="F121" s="73">
        <v>14.5</v>
      </c>
      <c r="G121" s="73">
        <v>10.88</v>
      </c>
      <c r="H121" s="73">
        <v>21.05</v>
      </c>
      <c r="I121" s="59"/>
      <c r="J121" s="73">
        <v>6.49</v>
      </c>
      <c r="K121" s="73">
        <v>12.97</v>
      </c>
      <c r="L121" s="73">
        <v>9.73</v>
      </c>
      <c r="M121" s="73">
        <v>18.84</v>
      </c>
      <c r="N121" s="59"/>
      <c r="O121" s="73">
        <v>6.54</v>
      </c>
      <c r="P121" s="73">
        <v>12.99</v>
      </c>
      <c r="Q121" s="73">
        <v>9.8000000000000007</v>
      </c>
      <c r="R121" s="73">
        <v>18.89</v>
      </c>
      <c r="S121" s="59"/>
      <c r="T121" s="73">
        <v>6.17</v>
      </c>
      <c r="U121" s="73">
        <v>12.24</v>
      </c>
      <c r="V121" s="73">
        <v>9.2200000000000006</v>
      </c>
      <c r="W121" s="73">
        <v>17.79</v>
      </c>
      <c r="X121" s="78"/>
    </row>
    <row r="122" spans="2:24" x14ac:dyDescent="0.55000000000000004">
      <c r="B122" s="74" t="s">
        <v>61</v>
      </c>
      <c r="C122" s="75"/>
      <c r="D122" s="58"/>
      <c r="E122" s="73">
        <v>7.46</v>
      </c>
      <c r="F122" s="73">
        <v>14.91</v>
      </c>
      <c r="G122" s="73">
        <v>11.18</v>
      </c>
      <c r="H122" s="73">
        <v>21.66</v>
      </c>
      <c r="I122" s="59"/>
      <c r="J122" s="73">
        <v>6.68</v>
      </c>
      <c r="K122" s="73">
        <v>13.33</v>
      </c>
      <c r="L122" s="73">
        <v>10</v>
      </c>
      <c r="M122" s="73">
        <v>19.37</v>
      </c>
      <c r="N122" s="59"/>
      <c r="O122" s="73">
        <v>6.72</v>
      </c>
      <c r="P122" s="73">
        <v>13.36</v>
      </c>
      <c r="Q122" s="73">
        <v>10.06</v>
      </c>
      <c r="R122" s="73">
        <v>19.41</v>
      </c>
      <c r="S122" s="59"/>
      <c r="T122" s="73">
        <v>6.32</v>
      </c>
      <c r="U122" s="73">
        <v>12.55</v>
      </c>
      <c r="V122" s="73">
        <v>9.4700000000000006</v>
      </c>
      <c r="W122" s="73">
        <v>18.28</v>
      </c>
      <c r="X122" s="78"/>
    </row>
    <row r="123" spans="2:24" x14ac:dyDescent="0.55000000000000004">
      <c r="B123" s="74" t="s">
        <v>62</v>
      </c>
      <c r="C123" s="75"/>
      <c r="D123" s="58"/>
      <c r="E123" s="73">
        <v>7.86</v>
      </c>
      <c r="F123" s="73">
        <v>15.73</v>
      </c>
      <c r="G123" s="73">
        <v>11.76</v>
      </c>
      <c r="H123" s="73">
        <v>22.83</v>
      </c>
      <c r="I123" s="59"/>
      <c r="J123" s="73">
        <v>7.04</v>
      </c>
      <c r="K123" s="73">
        <v>14.07</v>
      </c>
      <c r="L123" s="73">
        <v>10.53</v>
      </c>
      <c r="M123" s="73">
        <v>20.43</v>
      </c>
      <c r="N123" s="59"/>
      <c r="O123" s="73">
        <v>7.06</v>
      </c>
      <c r="P123" s="73">
        <v>14.11</v>
      </c>
      <c r="Q123" s="73">
        <v>10.57</v>
      </c>
      <c r="R123" s="73">
        <v>20.49</v>
      </c>
      <c r="S123" s="59"/>
      <c r="T123" s="73">
        <v>6.66</v>
      </c>
      <c r="U123" s="73">
        <v>13.29</v>
      </c>
      <c r="V123" s="73">
        <v>9.93</v>
      </c>
      <c r="W123" s="73">
        <v>19.27</v>
      </c>
      <c r="X123" s="78"/>
    </row>
    <row r="124" spans="2:24" x14ac:dyDescent="0.55000000000000004">
      <c r="B124" s="74" t="s">
        <v>63</v>
      </c>
      <c r="C124" s="75"/>
      <c r="D124" s="58"/>
      <c r="E124" s="73">
        <v>8.5</v>
      </c>
      <c r="F124" s="73">
        <v>16.98</v>
      </c>
      <c r="G124" s="73">
        <v>12.67</v>
      </c>
      <c r="H124" s="73">
        <v>24.62</v>
      </c>
      <c r="I124" s="59"/>
      <c r="J124" s="73">
        <v>7.59</v>
      </c>
      <c r="K124" s="73">
        <v>15.16</v>
      </c>
      <c r="L124" s="73">
        <v>11.32</v>
      </c>
      <c r="M124" s="73">
        <v>22</v>
      </c>
      <c r="N124" s="59"/>
      <c r="O124" s="73">
        <v>7.48</v>
      </c>
      <c r="P124" s="73">
        <v>14.96</v>
      </c>
      <c r="Q124" s="73">
        <v>11.13</v>
      </c>
      <c r="R124" s="73">
        <v>21.67</v>
      </c>
      <c r="S124" s="59"/>
      <c r="T124" s="73">
        <v>6.94</v>
      </c>
      <c r="U124" s="73">
        <v>13.88</v>
      </c>
      <c r="V124" s="73">
        <v>10.34</v>
      </c>
      <c r="W124" s="73">
        <v>20.149999999999999</v>
      </c>
      <c r="X124" s="78"/>
    </row>
    <row r="125" spans="2:24" x14ac:dyDescent="0.55000000000000004">
      <c r="B125" s="74" t="s">
        <v>64</v>
      </c>
      <c r="C125" s="75"/>
      <c r="D125" s="58"/>
      <c r="E125" s="73">
        <v>9.2100000000000009</v>
      </c>
      <c r="F125" s="73">
        <v>18.41</v>
      </c>
      <c r="G125" s="73">
        <v>13.67</v>
      </c>
      <c r="H125" s="73">
        <v>26.68</v>
      </c>
      <c r="I125" s="59"/>
      <c r="J125" s="73">
        <v>8.23</v>
      </c>
      <c r="K125" s="73">
        <v>16.440000000000001</v>
      </c>
      <c r="L125" s="73">
        <v>12.24</v>
      </c>
      <c r="M125" s="73">
        <v>23.83</v>
      </c>
      <c r="N125" s="59"/>
      <c r="O125" s="73">
        <v>8.1</v>
      </c>
      <c r="P125" s="73">
        <v>16.239999999999998</v>
      </c>
      <c r="Q125" s="73">
        <v>11.97</v>
      </c>
      <c r="R125" s="73">
        <v>23.47</v>
      </c>
      <c r="S125" s="59"/>
      <c r="T125" s="73">
        <v>7.5</v>
      </c>
      <c r="U125" s="73">
        <v>15.07</v>
      </c>
      <c r="V125" s="73">
        <v>11.13</v>
      </c>
      <c r="W125" s="73">
        <v>21.79</v>
      </c>
      <c r="X125" s="78"/>
    </row>
    <row r="126" spans="2:24" x14ac:dyDescent="0.55000000000000004">
      <c r="B126" s="76" t="s">
        <v>65</v>
      </c>
      <c r="C126" s="77"/>
      <c r="D126" s="58"/>
      <c r="E126" s="73">
        <v>9.66</v>
      </c>
      <c r="F126" s="73">
        <v>19.37</v>
      </c>
      <c r="G126" s="73">
        <v>14.36</v>
      </c>
      <c r="H126" s="73">
        <v>28.06</v>
      </c>
      <c r="I126" s="59"/>
      <c r="J126" s="73">
        <v>8.6300000000000008</v>
      </c>
      <c r="K126" s="73">
        <v>17.3</v>
      </c>
      <c r="L126" s="73">
        <v>12.84</v>
      </c>
      <c r="M126" s="73">
        <v>25.04</v>
      </c>
      <c r="N126" s="59"/>
      <c r="O126" s="73">
        <v>8.51</v>
      </c>
      <c r="P126" s="73">
        <v>17.07</v>
      </c>
      <c r="Q126" s="73">
        <v>12.54</v>
      </c>
      <c r="R126" s="73">
        <v>24.68</v>
      </c>
      <c r="S126" s="59"/>
      <c r="T126" s="73">
        <v>7.9</v>
      </c>
      <c r="U126" s="73">
        <v>15.86</v>
      </c>
      <c r="V126" s="73">
        <v>11.65</v>
      </c>
      <c r="W126" s="73">
        <v>22.9</v>
      </c>
      <c r="X126" s="78"/>
    </row>
    <row r="127" spans="2:24" x14ac:dyDescent="0.55000000000000004">
      <c r="B127" s="58"/>
      <c r="C127" s="58"/>
      <c r="D127" s="58"/>
      <c r="E127" s="78"/>
      <c r="F127" s="78"/>
      <c r="G127" s="78"/>
      <c r="H127" s="78"/>
      <c r="I127" s="59"/>
      <c r="J127" s="78"/>
      <c r="K127" s="78"/>
      <c r="L127" s="78"/>
      <c r="M127" s="78"/>
      <c r="N127" s="59"/>
      <c r="O127" s="78"/>
      <c r="P127" s="78"/>
      <c r="Q127" s="78"/>
      <c r="R127" s="78"/>
      <c r="S127" s="59"/>
      <c r="T127" s="78"/>
      <c r="U127" s="78"/>
      <c r="V127" s="78"/>
      <c r="W127" s="78"/>
      <c r="X127" s="78"/>
    </row>
    <row r="128" spans="2:24" x14ac:dyDescent="0.55000000000000004">
      <c r="B128" s="71" t="s">
        <v>66</v>
      </c>
      <c r="C128" s="72"/>
      <c r="D128" s="58"/>
      <c r="E128" s="73">
        <v>8.34</v>
      </c>
      <c r="F128" s="73">
        <v>16.64</v>
      </c>
      <c r="G128" s="73">
        <v>12.47</v>
      </c>
      <c r="H128" s="73">
        <v>24.17</v>
      </c>
      <c r="I128" s="59"/>
      <c r="J128" s="73">
        <v>7.45</v>
      </c>
      <c r="K128" s="73">
        <v>14.87</v>
      </c>
      <c r="L128" s="73">
        <v>11.16</v>
      </c>
      <c r="M128" s="73">
        <v>21.61</v>
      </c>
      <c r="N128" s="59"/>
      <c r="O128" s="73">
        <v>7.49</v>
      </c>
      <c r="P128" s="73">
        <v>14.89</v>
      </c>
      <c r="Q128" s="73">
        <v>11.22</v>
      </c>
      <c r="R128" s="73">
        <v>21.66</v>
      </c>
      <c r="S128" s="59"/>
      <c r="T128" s="73">
        <v>7.05</v>
      </c>
      <c r="U128" s="73">
        <v>14.02</v>
      </c>
      <c r="V128" s="73">
        <v>10.57</v>
      </c>
      <c r="W128" s="73">
        <v>20.38</v>
      </c>
      <c r="X128" s="78"/>
    </row>
    <row r="129" spans="2:25" x14ac:dyDescent="0.55000000000000004">
      <c r="B129" s="74" t="s">
        <v>67</v>
      </c>
      <c r="C129" s="75"/>
      <c r="D129" s="58"/>
      <c r="E129" s="73">
        <v>8.58</v>
      </c>
      <c r="F129" s="73">
        <v>17.14</v>
      </c>
      <c r="G129" s="73">
        <v>12.82</v>
      </c>
      <c r="H129" s="73">
        <v>24.88</v>
      </c>
      <c r="I129" s="59"/>
      <c r="J129" s="73">
        <v>7.67</v>
      </c>
      <c r="K129" s="73">
        <v>15.31</v>
      </c>
      <c r="L129" s="73">
        <v>11.47</v>
      </c>
      <c r="M129" s="73">
        <v>22.23</v>
      </c>
      <c r="N129" s="59"/>
      <c r="O129" s="73">
        <v>7.7</v>
      </c>
      <c r="P129" s="73">
        <v>15.32</v>
      </c>
      <c r="Q129" s="73">
        <v>11.53</v>
      </c>
      <c r="R129" s="73">
        <v>22.27</v>
      </c>
      <c r="S129" s="59"/>
      <c r="T129" s="73">
        <v>7.23</v>
      </c>
      <c r="U129" s="73">
        <v>14.41</v>
      </c>
      <c r="V129" s="73">
        <v>10.84</v>
      </c>
      <c r="W129" s="73">
        <v>20.94</v>
      </c>
      <c r="X129" s="78"/>
    </row>
    <row r="130" spans="2:25" x14ac:dyDescent="0.55000000000000004">
      <c r="B130" s="74" t="s">
        <v>68</v>
      </c>
      <c r="C130" s="75"/>
      <c r="D130" s="58"/>
      <c r="E130" s="73">
        <v>9.0500000000000007</v>
      </c>
      <c r="F130" s="73">
        <v>18.09</v>
      </c>
      <c r="G130" s="73">
        <v>13.5</v>
      </c>
      <c r="H130" s="73">
        <v>26.27</v>
      </c>
      <c r="I130" s="59"/>
      <c r="J130" s="73">
        <v>8.1</v>
      </c>
      <c r="K130" s="73">
        <v>16.149999999999999</v>
      </c>
      <c r="L130" s="73">
        <v>12.08</v>
      </c>
      <c r="M130" s="73">
        <v>23.47</v>
      </c>
      <c r="N130" s="59"/>
      <c r="O130" s="73">
        <v>8.14</v>
      </c>
      <c r="P130" s="73">
        <v>16.190000000000001</v>
      </c>
      <c r="Q130" s="73">
        <v>12.11</v>
      </c>
      <c r="R130" s="73">
        <v>23.51</v>
      </c>
      <c r="S130" s="59"/>
      <c r="T130" s="73">
        <v>7.64</v>
      </c>
      <c r="U130" s="73">
        <v>15.24</v>
      </c>
      <c r="V130" s="73">
        <v>11.4</v>
      </c>
      <c r="W130" s="73">
        <v>22.12</v>
      </c>
      <c r="X130" s="78"/>
    </row>
    <row r="131" spans="2:25" x14ac:dyDescent="0.55000000000000004">
      <c r="B131" s="74" t="s">
        <v>69</v>
      </c>
      <c r="C131" s="75"/>
      <c r="D131" s="58"/>
      <c r="E131" s="73">
        <v>9.77</v>
      </c>
      <c r="F131" s="73">
        <v>19.54</v>
      </c>
      <c r="G131" s="73">
        <v>14.54</v>
      </c>
      <c r="H131" s="73">
        <v>28.36</v>
      </c>
      <c r="I131" s="59"/>
      <c r="J131" s="73">
        <v>8.7100000000000009</v>
      </c>
      <c r="K131" s="73">
        <v>17.440000000000001</v>
      </c>
      <c r="L131" s="73">
        <v>13.02</v>
      </c>
      <c r="M131" s="73">
        <v>25.31</v>
      </c>
      <c r="N131" s="59"/>
      <c r="O131" s="73">
        <v>8.58</v>
      </c>
      <c r="P131" s="73">
        <v>17.21</v>
      </c>
      <c r="Q131" s="73">
        <v>12.77</v>
      </c>
      <c r="R131" s="73">
        <v>24.89</v>
      </c>
      <c r="S131" s="59"/>
      <c r="T131" s="73">
        <v>7.98</v>
      </c>
      <c r="U131" s="73">
        <v>15.93</v>
      </c>
      <c r="V131" s="73">
        <v>11.83</v>
      </c>
      <c r="W131" s="73">
        <v>23.1</v>
      </c>
      <c r="X131" s="78"/>
    </row>
    <row r="132" spans="2:25" x14ac:dyDescent="0.55000000000000004">
      <c r="B132" s="74" t="s">
        <v>70</v>
      </c>
      <c r="C132" s="75"/>
      <c r="D132" s="58"/>
      <c r="E132" s="73">
        <v>10.59</v>
      </c>
      <c r="F132" s="73">
        <v>21.2</v>
      </c>
      <c r="G132" s="73">
        <v>15.73</v>
      </c>
      <c r="H132" s="73">
        <v>30.75</v>
      </c>
      <c r="I132" s="59"/>
      <c r="J132" s="73">
        <v>9.4600000000000009</v>
      </c>
      <c r="K132" s="73">
        <v>18.920000000000002</v>
      </c>
      <c r="L132" s="73">
        <v>14.02</v>
      </c>
      <c r="M132" s="73">
        <v>27.41</v>
      </c>
      <c r="N132" s="59"/>
      <c r="O132" s="73">
        <v>9.2899999999999991</v>
      </c>
      <c r="P132" s="73">
        <v>18.670000000000002</v>
      </c>
      <c r="Q132" s="73">
        <v>13.74</v>
      </c>
      <c r="R132" s="73">
        <v>27.01</v>
      </c>
      <c r="S132" s="59"/>
      <c r="T132" s="73">
        <v>8.61</v>
      </c>
      <c r="U132" s="73">
        <v>17.32</v>
      </c>
      <c r="V132" s="73">
        <v>12.71</v>
      </c>
      <c r="W132" s="73">
        <v>25.02</v>
      </c>
      <c r="X132" s="78"/>
    </row>
    <row r="133" spans="2:25" x14ac:dyDescent="0.55000000000000004">
      <c r="B133" s="76" t="s">
        <v>71</v>
      </c>
      <c r="C133" s="77"/>
      <c r="D133" s="58"/>
      <c r="E133" s="73">
        <v>11.14</v>
      </c>
      <c r="F133" s="73">
        <v>22.33</v>
      </c>
      <c r="G133" s="73">
        <v>16.510000000000002</v>
      </c>
      <c r="H133" s="73">
        <v>32.35</v>
      </c>
      <c r="I133" s="59"/>
      <c r="J133" s="73">
        <v>9.94</v>
      </c>
      <c r="K133" s="73">
        <v>19.899999999999999</v>
      </c>
      <c r="L133" s="73">
        <v>14.72</v>
      </c>
      <c r="M133" s="73">
        <v>28.84</v>
      </c>
      <c r="N133" s="59"/>
      <c r="O133" s="73">
        <v>9.8000000000000007</v>
      </c>
      <c r="P133" s="73">
        <v>19.68</v>
      </c>
      <c r="Q133" s="73">
        <v>14.38</v>
      </c>
      <c r="R133" s="73">
        <v>28.4</v>
      </c>
      <c r="S133" s="59"/>
      <c r="T133" s="73">
        <v>9.06</v>
      </c>
      <c r="U133" s="73">
        <v>18.25</v>
      </c>
      <c r="V133" s="73">
        <v>13.33</v>
      </c>
      <c r="W133" s="73">
        <v>26.32</v>
      </c>
      <c r="X133" s="78"/>
    </row>
    <row r="134" spans="2:25" x14ac:dyDescent="0.55000000000000004">
      <c r="B134" t="s">
        <v>85</v>
      </c>
      <c r="C134" s="58"/>
      <c r="D134" s="58"/>
      <c r="E134" s="78"/>
      <c r="F134" s="78"/>
      <c r="G134" s="78"/>
      <c r="H134" s="78"/>
      <c r="I134" s="59"/>
      <c r="J134" s="78"/>
      <c r="K134" s="78"/>
      <c r="L134" s="78"/>
      <c r="M134" s="78"/>
      <c r="N134" s="59"/>
      <c r="O134" s="78"/>
      <c r="P134" s="78"/>
      <c r="Q134" s="78"/>
      <c r="R134" s="78"/>
      <c r="S134" s="59"/>
      <c r="T134" s="78"/>
      <c r="U134" s="78"/>
      <c r="V134" s="78"/>
      <c r="W134" s="78"/>
      <c r="X134" s="78"/>
    </row>
    <row r="135" spans="2:25" x14ac:dyDescent="0.55000000000000004">
      <c r="B135" s="58"/>
      <c r="C135" s="58"/>
      <c r="D135" s="58"/>
      <c r="E135" s="78"/>
      <c r="F135" s="78"/>
      <c r="G135" s="78"/>
      <c r="H135" s="78"/>
      <c r="I135" s="59"/>
      <c r="J135" s="78"/>
      <c r="K135" s="78"/>
      <c r="L135" s="78"/>
      <c r="M135" s="78"/>
      <c r="N135" s="59"/>
      <c r="O135" s="78"/>
      <c r="P135" s="78"/>
      <c r="Q135" s="78"/>
      <c r="R135" s="78"/>
      <c r="S135" s="59"/>
      <c r="T135" s="78"/>
      <c r="U135" s="78"/>
      <c r="V135" s="78"/>
      <c r="W135" s="78"/>
      <c r="X135" s="78"/>
    </row>
    <row r="136" spans="2:25" x14ac:dyDescent="0.55000000000000004">
      <c r="B136" s="102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4"/>
    </row>
    <row r="137" spans="2:25" ht="20.399999999999999" x14ac:dyDescent="0.75">
      <c r="B137" s="200" t="s">
        <v>102</v>
      </c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W137" s="202"/>
      <c r="X137" s="87"/>
      <c r="Y137" s="79"/>
    </row>
    <row r="138" spans="2:25" x14ac:dyDescent="0.55000000000000004">
      <c r="B138" s="203"/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4"/>
      <c r="P138" s="204"/>
      <c r="Q138" s="204"/>
      <c r="R138" s="204"/>
      <c r="S138" s="204"/>
      <c r="T138" s="204"/>
      <c r="U138" s="204"/>
      <c r="V138" s="204"/>
      <c r="W138" s="205"/>
      <c r="X138" s="88"/>
    </row>
    <row r="139" spans="2:25" ht="20.399999999999999" x14ac:dyDescent="0.55000000000000004">
      <c r="B139" s="71"/>
      <c r="C139" s="80"/>
      <c r="D139" s="58"/>
      <c r="E139" s="184" t="s">
        <v>36</v>
      </c>
      <c r="F139" s="185"/>
      <c r="G139" s="185"/>
      <c r="H139" s="185"/>
      <c r="I139" s="185"/>
      <c r="J139" s="185"/>
      <c r="K139" s="185"/>
      <c r="L139" s="185"/>
      <c r="M139" s="186"/>
      <c r="N139" s="59"/>
      <c r="O139" s="184" t="s">
        <v>37</v>
      </c>
      <c r="P139" s="185"/>
      <c r="Q139" s="185"/>
      <c r="R139" s="185"/>
      <c r="S139" s="185"/>
      <c r="T139" s="185"/>
      <c r="U139" s="185"/>
      <c r="V139" s="185"/>
      <c r="W139" s="186"/>
      <c r="X139" s="90"/>
    </row>
    <row r="140" spans="2:25" ht="18.3" x14ac:dyDescent="0.55000000000000004">
      <c r="B140" s="60"/>
      <c r="C140" s="61"/>
      <c r="D140" s="58"/>
      <c r="E140" s="187" t="s">
        <v>38</v>
      </c>
      <c r="F140" s="188"/>
      <c r="G140" s="188"/>
      <c r="H140" s="188"/>
      <c r="I140" s="188"/>
      <c r="J140" s="188"/>
      <c r="K140" s="188"/>
      <c r="L140" s="188"/>
      <c r="M140" s="189"/>
      <c r="N140" s="59"/>
      <c r="O140" s="187" t="s">
        <v>39</v>
      </c>
      <c r="P140" s="188"/>
      <c r="Q140" s="188"/>
      <c r="R140" s="188"/>
      <c r="S140" s="188"/>
      <c r="T140" s="188"/>
      <c r="U140" s="188"/>
      <c r="V140" s="188"/>
      <c r="W140" s="189"/>
      <c r="X140" s="83"/>
    </row>
    <row r="141" spans="2:25" ht="15.6" x14ac:dyDescent="0.55000000000000004">
      <c r="B141" s="163" t="s">
        <v>86</v>
      </c>
      <c r="C141" s="164"/>
      <c r="D141" s="58"/>
      <c r="E141" s="170" t="s">
        <v>45</v>
      </c>
      <c r="F141" s="171"/>
      <c r="G141" s="171"/>
      <c r="H141" s="172"/>
      <c r="I141" s="62"/>
      <c r="J141" s="173" t="s">
        <v>46</v>
      </c>
      <c r="K141" s="174"/>
      <c r="L141" s="174"/>
      <c r="M141" s="175"/>
      <c r="N141" s="62"/>
      <c r="O141" s="170" t="s">
        <v>45</v>
      </c>
      <c r="P141" s="171"/>
      <c r="Q141" s="171"/>
      <c r="R141" s="172"/>
      <c r="S141" s="62"/>
      <c r="T141" s="173" t="s">
        <v>46</v>
      </c>
      <c r="U141" s="174"/>
      <c r="V141" s="174"/>
      <c r="W141" s="175"/>
      <c r="X141" s="84"/>
    </row>
    <row r="142" spans="2:25" ht="15.6" x14ac:dyDescent="0.55000000000000004">
      <c r="B142" s="176">
        <f>$B$7</f>
        <v>44774</v>
      </c>
      <c r="C142" s="177"/>
      <c r="D142" s="58"/>
      <c r="E142" s="63" t="s">
        <v>12</v>
      </c>
      <c r="F142" s="64" t="s">
        <v>12</v>
      </c>
      <c r="G142" s="63" t="s">
        <v>12</v>
      </c>
      <c r="H142" s="63" t="s">
        <v>12</v>
      </c>
      <c r="I142" s="62"/>
      <c r="J142" s="63" t="s">
        <v>12</v>
      </c>
      <c r="K142" s="63" t="s">
        <v>12</v>
      </c>
      <c r="L142" s="63" t="s">
        <v>12</v>
      </c>
      <c r="M142" s="64" t="s">
        <v>12</v>
      </c>
      <c r="N142" s="62"/>
      <c r="O142" s="63" t="s">
        <v>12</v>
      </c>
      <c r="P142" s="63" t="s">
        <v>12</v>
      </c>
      <c r="Q142" s="63" t="s">
        <v>12</v>
      </c>
      <c r="R142" s="63" t="s">
        <v>12</v>
      </c>
      <c r="S142" s="62"/>
      <c r="T142" s="63" t="s">
        <v>12</v>
      </c>
      <c r="U142" s="63" t="s">
        <v>12</v>
      </c>
      <c r="V142" s="63" t="s">
        <v>12</v>
      </c>
      <c r="W142" s="64" t="s">
        <v>12</v>
      </c>
      <c r="X142" s="85"/>
    </row>
    <row r="143" spans="2:25" ht="18.3" x14ac:dyDescent="0.55000000000000004">
      <c r="B143" s="168" t="s">
        <v>13</v>
      </c>
      <c r="C143" s="169"/>
      <c r="D143" s="58"/>
      <c r="E143" s="65" t="s">
        <v>47</v>
      </c>
      <c r="F143" s="66" t="s">
        <v>14</v>
      </c>
      <c r="G143" s="67" t="s">
        <v>15</v>
      </c>
      <c r="H143" s="67" t="s">
        <v>16</v>
      </c>
      <c r="I143" s="62"/>
      <c r="J143" s="65" t="s">
        <v>47</v>
      </c>
      <c r="K143" s="67" t="s">
        <v>14</v>
      </c>
      <c r="L143" s="67" t="s">
        <v>15</v>
      </c>
      <c r="M143" s="66" t="s">
        <v>16</v>
      </c>
      <c r="N143" s="62"/>
      <c r="O143" s="65" t="s">
        <v>47</v>
      </c>
      <c r="P143" s="67" t="s">
        <v>14</v>
      </c>
      <c r="Q143" s="67" t="s">
        <v>15</v>
      </c>
      <c r="R143" s="67" t="s">
        <v>16</v>
      </c>
      <c r="S143" s="62"/>
      <c r="T143" s="65" t="s">
        <v>47</v>
      </c>
      <c r="U143" s="67" t="s">
        <v>14</v>
      </c>
      <c r="V143" s="67" t="s">
        <v>15</v>
      </c>
      <c r="W143" s="66" t="s">
        <v>16</v>
      </c>
      <c r="X143" s="86"/>
    </row>
    <row r="144" spans="2:25" x14ac:dyDescent="0.55000000000000004">
      <c r="B144" s="58"/>
      <c r="C144" s="68"/>
      <c r="D144" s="68"/>
      <c r="E144" s="59"/>
      <c r="F144" s="59"/>
      <c r="G144" s="59"/>
      <c r="H144" s="59"/>
      <c r="I144" s="59"/>
      <c r="J144" s="69"/>
      <c r="K144" s="70"/>
      <c r="L144" s="70"/>
      <c r="M144" s="70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</row>
    <row r="145" spans="2:24" x14ac:dyDescent="0.55000000000000004">
      <c r="B145" s="74" t="s">
        <v>6</v>
      </c>
      <c r="C145" s="75"/>
      <c r="D145" s="58"/>
      <c r="E145" s="73">
        <v>5.15</v>
      </c>
      <c r="F145" s="73">
        <v>10.34</v>
      </c>
      <c r="G145" s="73">
        <v>7.86</v>
      </c>
      <c r="H145" s="73">
        <v>14.97</v>
      </c>
      <c r="I145" s="59"/>
      <c r="J145" s="73">
        <v>4.57</v>
      </c>
      <c r="K145" s="73">
        <v>9.14</v>
      </c>
      <c r="L145" s="73">
        <v>6.97</v>
      </c>
      <c r="M145" s="73">
        <v>13.25</v>
      </c>
      <c r="N145" s="59"/>
      <c r="O145" s="73">
        <v>4.49</v>
      </c>
      <c r="P145" s="73">
        <v>8.9600000000000009</v>
      </c>
      <c r="Q145" s="73">
        <v>6.84</v>
      </c>
      <c r="R145" s="73">
        <v>13.02</v>
      </c>
      <c r="S145" s="59"/>
      <c r="T145" s="73">
        <v>4.01</v>
      </c>
      <c r="U145" s="73">
        <v>8.06</v>
      </c>
      <c r="V145" s="73">
        <v>6.13</v>
      </c>
      <c r="W145" s="73">
        <v>11.68</v>
      </c>
      <c r="X145" s="78"/>
    </row>
    <row r="146" spans="2:24" x14ac:dyDescent="0.55000000000000004">
      <c r="B146" s="74" t="s">
        <v>49</v>
      </c>
      <c r="C146" s="75"/>
      <c r="D146" s="58"/>
      <c r="E146" s="73">
        <v>5.48</v>
      </c>
      <c r="F146" s="73">
        <v>10.97</v>
      </c>
      <c r="G146" s="73">
        <v>8.34</v>
      </c>
      <c r="H146" s="73">
        <v>15.9</v>
      </c>
      <c r="I146" s="59"/>
      <c r="J146" s="73">
        <v>4.87</v>
      </c>
      <c r="K146" s="73">
        <v>9.6999999999999993</v>
      </c>
      <c r="L146" s="73">
        <v>7.39</v>
      </c>
      <c r="M146" s="73">
        <v>14.07</v>
      </c>
      <c r="N146" s="59"/>
      <c r="O146" s="73">
        <v>4.76</v>
      </c>
      <c r="P146" s="73">
        <v>9.5299999999999994</v>
      </c>
      <c r="Q146" s="73">
        <v>7.27</v>
      </c>
      <c r="R146" s="73">
        <v>13.81</v>
      </c>
      <c r="S146" s="59"/>
      <c r="T146" s="73">
        <v>4.28</v>
      </c>
      <c r="U146" s="73">
        <v>8.5500000000000007</v>
      </c>
      <c r="V146" s="73">
        <v>6.53</v>
      </c>
      <c r="W146" s="73">
        <v>12.41</v>
      </c>
      <c r="X146" s="78"/>
    </row>
    <row r="147" spans="2:24" x14ac:dyDescent="0.55000000000000004">
      <c r="B147" s="74" t="s">
        <v>7</v>
      </c>
      <c r="C147" s="75"/>
      <c r="D147" s="58"/>
      <c r="E147" s="73">
        <v>5.99</v>
      </c>
      <c r="F147" s="73">
        <v>11.94</v>
      </c>
      <c r="G147" s="73">
        <v>9.06</v>
      </c>
      <c r="H147" s="73">
        <v>17.28</v>
      </c>
      <c r="I147" s="59"/>
      <c r="J147" s="73">
        <v>5.29</v>
      </c>
      <c r="K147" s="73">
        <v>10.58</v>
      </c>
      <c r="L147" s="73">
        <v>8.0299999999999994</v>
      </c>
      <c r="M147" s="73">
        <v>15.3</v>
      </c>
      <c r="N147" s="59"/>
      <c r="O147" s="73">
        <v>5.09</v>
      </c>
      <c r="P147" s="73">
        <v>10.17</v>
      </c>
      <c r="Q147" s="73">
        <v>7.75</v>
      </c>
      <c r="R147" s="73">
        <v>14.72</v>
      </c>
      <c r="S147" s="59"/>
      <c r="T147" s="73">
        <v>4.5</v>
      </c>
      <c r="U147" s="73">
        <v>9.01</v>
      </c>
      <c r="V147" s="73">
        <v>6.86</v>
      </c>
      <c r="W147" s="73">
        <v>13.04</v>
      </c>
      <c r="X147" s="78"/>
    </row>
    <row r="148" spans="2:24" x14ac:dyDescent="0.55000000000000004">
      <c r="B148" s="74" t="s">
        <v>50</v>
      </c>
      <c r="C148" s="75"/>
      <c r="D148" s="58"/>
      <c r="E148" s="73">
        <v>6.55</v>
      </c>
      <c r="F148" s="73">
        <v>13.06</v>
      </c>
      <c r="G148" s="73">
        <v>9.93</v>
      </c>
      <c r="H148" s="73">
        <v>18.89</v>
      </c>
      <c r="I148" s="59"/>
      <c r="J148" s="73">
        <v>5.8</v>
      </c>
      <c r="K148" s="73">
        <v>11.56</v>
      </c>
      <c r="L148" s="73">
        <v>8.8000000000000007</v>
      </c>
      <c r="M148" s="73">
        <v>16.71</v>
      </c>
      <c r="N148" s="59"/>
      <c r="O148" s="73">
        <v>5.56</v>
      </c>
      <c r="P148" s="73">
        <v>11.13</v>
      </c>
      <c r="Q148" s="73">
        <v>8.5</v>
      </c>
      <c r="R148" s="73">
        <v>16.09</v>
      </c>
      <c r="S148" s="59"/>
      <c r="T148" s="73">
        <v>4.93</v>
      </c>
      <c r="U148" s="73">
        <v>9.84</v>
      </c>
      <c r="V148" s="73">
        <v>7.5</v>
      </c>
      <c r="W148" s="73">
        <v>14.25</v>
      </c>
      <c r="X148" s="78"/>
    </row>
    <row r="149" spans="2:24" x14ac:dyDescent="0.55000000000000004">
      <c r="B149" s="76" t="s">
        <v>51</v>
      </c>
      <c r="C149" s="77"/>
      <c r="D149" s="58"/>
      <c r="E149" s="73">
        <v>6.92</v>
      </c>
      <c r="F149" s="73">
        <v>13.8</v>
      </c>
      <c r="G149" s="73">
        <v>10.46</v>
      </c>
      <c r="H149" s="73">
        <v>19.97</v>
      </c>
      <c r="I149" s="59"/>
      <c r="J149" s="73">
        <v>6.13</v>
      </c>
      <c r="K149" s="73">
        <v>12.23</v>
      </c>
      <c r="L149" s="73">
        <v>9.2899999999999991</v>
      </c>
      <c r="M149" s="73">
        <v>17.670000000000002</v>
      </c>
      <c r="N149" s="59"/>
      <c r="O149" s="73">
        <v>5.91</v>
      </c>
      <c r="P149" s="73">
        <v>11.75</v>
      </c>
      <c r="Q149" s="73">
        <v>8.9700000000000006</v>
      </c>
      <c r="R149" s="73">
        <v>17.02</v>
      </c>
      <c r="S149" s="59"/>
      <c r="T149" s="73">
        <v>5.22</v>
      </c>
      <c r="U149" s="73">
        <v>10.41</v>
      </c>
      <c r="V149" s="73">
        <v>7.94</v>
      </c>
      <c r="W149" s="73">
        <v>15.07</v>
      </c>
      <c r="X149" s="78"/>
    </row>
    <row r="150" spans="2:24" x14ac:dyDescent="0.55000000000000004">
      <c r="B150" s="58"/>
      <c r="C150" s="58"/>
      <c r="D150" s="58"/>
      <c r="E150" s="78"/>
      <c r="F150" s="78"/>
      <c r="G150" s="78"/>
      <c r="H150" s="78"/>
      <c r="I150" s="59"/>
      <c r="J150" s="78"/>
      <c r="K150" s="78"/>
      <c r="L150" s="78"/>
      <c r="M150" s="78"/>
      <c r="N150" s="59"/>
      <c r="O150" s="78"/>
      <c r="P150" s="78"/>
      <c r="Q150" s="78"/>
      <c r="R150" s="78"/>
      <c r="S150" s="59"/>
      <c r="T150" s="78"/>
      <c r="U150" s="78"/>
      <c r="V150" s="78"/>
      <c r="W150" s="78"/>
      <c r="X150" s="78"/>
    </row>
    <row r="151" spans="2:24" x14ac:dyDescent="0.55000000000000004">
      <c r="B151" s="74" t="s">
        <v>8</v>
      </c>
      <c r="C151" s="75"/>
      <c r="D151" s="58"/>
      <c r="E151" s="73">
        <v>6.11</v>
      </c>
      <c r="F151" s="73">
        <v>12.25</v>
      </c>
      <c r="G151" s="73">
        <v>9.32</v>
      </c>
      <c r="H151" s="73">
        <v>17.79</v>
      </c>
      <c r="I151" s="59"/>
      <c r="J151" s="73">
        <v>5.42</v>
      </c>
      <c r="K151" s="73">
        <v>10.85</v>
      </c>
      <c r="L151" s="73">
        <v>8.26</v>
      </c>
      <c r="M151" s="73">
        <v>15.75</v>
      </c>
      <c r="N151" s="59"/>
      <c r="O151" s="73">
        <v>5.31</v>
      </c>
      <c r="P151" s="73">
        <v>10.64</v>
      </c>
      <c r="Q151" s="73">
        <v>8.11</v>
      </c>
      <c r="R151" s="73">
        <v>15.42</v>
      </c>
      <c r="S151" s="59"/>
      <c r="T151" s="73">
        <v>4.76</v>
      </c>
      <c r="U151" s="73">
        <v>9.57</v>
      </c>
      <c r="V151" s="73">
        <v>7.29</v>
      </c>
      <c r="W151" s="73">
        <v>13.85</v>
      </c>
      <c r="X151" s="78"/>
    </row>
    <row r="152" spans="2:24" x14ac:dyDescent="0.55000000000000004">
      <c r="B152" s="74" t="s">
        <v>53</v>
      </c>
      <c r="C152" s="75"/>
      <c r="D152" s="58"/>
      <c r="E152" s="73">
        <v>6.51</v>
      </c>
      <c r="F152" s="73">
        <v>13.02</v>
      </c>
      <c r="G152" s="73">
        <v>9.89</v>
      </c>
      <c r="H152" s="73">
        <v>18.87</v>
      </c>
      <c r="I152" s="59"/>
      <c r="J152" s="73">
        <v>5.76</v>
      </c>
      <c r="K152" s="73">
        <v>11.51</v>
      </c>
      <c r="L152" s="73">
        <v>8.75</v>
      </c>
      <c r="M152" s="73">
        <v>16.7</v>
      </c>
      <c r="N152" s="59"/>
      <c r="O152" s="73">
        <v>5.65</v>
      </c>
      <c r="P152" s="73">
        <v>11.3</v>
      </c>
      <c r="Q152" s="73">
        <v>8.58</v>
      </c>
      <c r="R152" s="73">
        <v>16.37</v>
      </c>
      <c r="S152" s="59"/>
      <c r="T152" s="73">
        <v>5.07</v>
      </c>
      <c r="U152" s="73">
        <v>10.14</v>
      </c>
      <c r="V152" s="73">
        <v>7.73</v>
      </c>
      <c r="W152" s="73">
        <v>14.7</v>
      </c>
      <c r="X152" s="78"/>
    </row>
    <row r="153" spans="2:24" x14ac:dyDescent="0.55000000000000004">
      <c r="B153" s="74" t="s">
        <v>9</v>
      </c>
      <c r="C153" s="75"/>
      <c r="D153" s="58"/>
      <c r="E153" s="73">
        <v>7.07</v>
      </c>
      <c r="F153" s="73">
        <v>14.16</v>
      </c>
      <c r="G153" s="73">
        <v>10.71</v>
      </c>
      <c r="H153" s="73">
        <v>20.49</v>
      </c>
      <c r="I153" s="59"/>
      <c r="J153" s="73">
        <v>6.27</v>
      </c>
      <c r="K153" s="73">
        <v>12.52</v>
      </c>
      <c r="L153" s="73">
        <v>9.49</v>
      </c>
      <c r="M153" s="73">
        <v>18.14</v>
      </c>
      <c r="N153" s="59"/>
      <c r="O153" s="73">
        <v>6</v>
      </c>
      <c r="P153" s="73">
        <v>12.03</v>
      </c>
      <c r="Q153" s="73">
        <v>9.1199999999999992</v>
      </c>
      <c r="R153" s="73">
        <v>17.41</v>
      </c>
      <c r="S153" s="59"/>
      <c r="T153" s="73">
        <v>5.31</v>
      </c>
      <c r="U153" s="73">
        <v>10.64</v>
      </c>
      <c r="V153" s="73">
        <v>8.09</v>
      </c>
      <c r="W153" s="73">
        <v>15.4</v>
      </c>
      <c r="X153" s="78"/>
    </row>
    <row r="154" spans="2:24" x14ac:dyDescent="0.55000000000000004">
      <c r="B154" s="74" t="s">
        <v>54</v>
      </c>
      <c r="C154" s="75"/>
      <c r="D154" s="58"/>
      <c r="E154" s="73">
        <v>7.75</v>
      </c>
      <c r="F154" s="73">
        <v>15.43</v>
      </c>
      <c r="G154" s="73">
        <v>11.66</v>
      </c>
      <c r="H154" s="73">
        <v>22.35</v>
      </c>
      <c r="I154" s="59"/>
      <c r="J154" s="73">
        <v>6.86</v>
      </c>
      <c r="K154" s="73">
        <v>13.66</v>
      </c>
      <c r="L154" s="73">
        <v>10.34</v>
      </c>
      <c r="M154" s="73">
        <v>19.8</v>
      </c>
      <c r="N154" s="59"/>
      <c r="O154" s="73">
        <v>6.55</v>
      </c>
      <c r="P154" s="73">
        <v>13.13</v>
      </c>
      <c r="Q154" s="73">
        <v>9.93</v>
      </c>
      <c r="R154" s="73">
        <v>18.98</v>
      </c>
      <c r="S154" s="59"/>
      <c r="T154" s="73">
        <v>5.8</v>
      </c>
      <c r="U154" s="73">
        <v>11.63</v>
      </c>
      <c r="V154" s="73">
        <v>8.8000000000000007</v>
      </c>
      <c r="W154" s="73">
        <v>16.809999999999999</v>
      </c>
      <c r="X154" s="78"/>
    </row>
    <row r="155" spans="2:24" x14ac:dyDescent="0.55000000000000004">
      <c r="B155" s="76" t="s">
        <v>55</v>
      </c>
      <c r="C155" s="77"/>
      <c r="D155" s="58"/>
      <c r="E155" s="73">
        <v>8.19</v>
      </c>
      <c r="F155" s="73">
        <v>16.329999999999998</v>
      </c>
      <c r="G155" s="73">
        <v>12.29</v>
      </c>
      <c r="H155" s="73">
        <v>23.58</v>
      </c>
      <c r="I155" s="59"/>
      <c r="J155" s="73">
        <v>7.23</v>
      </c>
      <c r="K155" s="73">
        <v>14.45</v>
      </c>
      <c r="L155" s="73">
        <v>10.89</v>
      </c>
      <c r="M155" s="73">
        <v>20.88</v>
      </c>
      <c r="N155" s="59"/>
      <c r="O155" s="73">
        <v>6.92</v>
      </c>
      <c r="P155" s="73">
        <v>13.86</v>
      </c>
      <c r="Q155" s="73">
        <v>10.45</v>
      </c>
      <c r="R155" s="73">
        <v>20.05</v>
      </c>
      <c r="S155" s="59"/>
      <c r="T155" s="73">
        <v>6.11</v>
      </c>
      <c r="U155" s="73">
        <v>12.27</v>
      </c>
      <c r="V155" s="73">
        <v>9.2799999999999994</v>
      </c>
      <c r="W155" s="73">
        <v>17.760000000000002</v>
      </c>
      <c r="X155" s="78"/>
    </row>
    <row r="156" spans="2:24" x14ac:dyDescent="0.55000000000000004">
      <c r="B156" s="58"/>
      <c r="C156" s="58"/>
      <c r="D156" s="58"/>
      <c r="E156" s="78"/>
      <c r="F156" s="78"/>
      <c r="G156" s="78"/>
      <c r="H156" s="78"/>
      <c r="I156" s="59"/>
      <c r="J156" s="78"/>
      <c r="K156" s="78"/>
      <c r="L156" s="78"/>
      <c r="M156" s="78"/>
      <c r="N156" s="59"/>
      <c r="O156" s="78"/>
      <c r="P156" s="78"/>
      <c r="Q156" s="78"/>
      <c r="R156" s="78"/>
      <c r="S156" s="59"/>
      <c r="T156" s="78"/>
      <c r="U156" s="78"/>
      <c r="V156" s="78"/>
      <c r="W156" s="78"/>
      <c r="X156" s="78"/>
    </row>
    <row r="157" spans="2:24" x14ac:dyDescent="0.55000000000000004">
      <c r="B157" s="74" t="s">
        <v>10</v>
      </c>
      <c r="C157" s="75"/>
      <c r="D157" s="58"/>
      <c r="E157" s="73">
        <v>9.81</v>
      </c>
      <c r="F157" s="73">
        <v>19.63</v>
      </c>
      <c r="G157" s="73">
        <v>14.83</v>
      </c>
      <c r="H157" s="73">
        <v>28.46</v>
      </c>
      <c r="I157" s="59"/>
      <c r="J157" s="73">
        <v>8.68</v>
      </c>
      <c r="K157" s="73">
        <v>17.38</v>
      </c>
      <c r="L157" s="73">
        <v>13.12</v>
      </c>
      <c r="M157" s="73">
        <v>25.2</v>
      </c>
      <c r="N157" s="59"/>
      <c r="O157" s="73">
        <v>8.5</v>
      </c>
      <c r="P157" s="73">
        <v>16.97</v>
      </c>
      <c r="Q157" s="73">
        <v>12.85</v>
      </c>
      <c r="R157" s="73">
        <v>24.61</v>
      </c>
      <c r="S157" s="59"/>
      <c r="T157" s="73">
        <v>7.62</v>
      </c>
      <c r="U157" s="73">
        <v>15.24</v>
      </c>
      <c r="V157" s="73">
        <v>11.53</v>
      </c>
      <c r="W157" s="73">
        <v>22.1</v>
      </c>
      <c r="X157" s="78"/>
    </row>
    <row r="158" spans="2:24" x14ac:dyDescent="0.55000000000000004">
      <c r="B158" s="74" t="s">
        <v>57</v>
      </c>
      <c r="C158" s="75"/>
      <c r="D158" s="58"/>
      <c r="E158" s="73">
        <v>10.4</v>
      </c>
      <c r="F158" s="73">
        <v>20.8</v>
      </c>
      <c r="G158" s="73">
        <v>15.71</v>
      </c>
      <c r="H158" s="73">
        <v>30.17</v>
      </c>
      <c r="I158" s="59"/>
      <c r="J158" s="73">
        <v>9.2200000000000006</v>
      </c>
      <c r="K158" s="73">
        <v>18.41</v>
      </c>
      <c r="L158" s="73">
        <v>13.91</v>
      </c>
      <c r="M158" s="73">
        <v>26.71</v>
      </c>
      <c r="N158" s="59"/>
      <c r="O158" s="73">
        <v>9.01</v>
      </c>
      <c r="P158" s="73">
        <v>18</v>
      </c>
      <c r="Q158" s="73">
        <v>13.6</v>
      </c>
      <c r="R158" s="73">
        <v>26.09</v>
      </c>
      <c r="S158" s="59"/>
      <c r="T158" s="73">
        <v>8.09</v>
      </c>
      <c r="U158" s="73">
        <v>16.149999999999999</v>
      </c>
      <c r="V158" s="73">
        <v>12.23</v>
      </c>
      <c r="W158" s="73">
        <v>23.44</v>
      </c>
      <c r="X158" s="78"/>
    </row>
    <row r="159" spans="2:24" x14ac:dyDescent="0.55000000000000004">
      <c r="B159" s="74" t="s">
        <v>11</v>
      </c>
      <c r="C159" s="75"/>
      <c r="D159" s="58"/>
      <c r="E159" s="73">
        <v>11.3</v>
      </c>
      <c r="F159" s="73">
        <v>22.57</v>
      </c>
      <c r="G159" s="73">
        <v>17.03</v>
      </c>
      <c r="H159" s="73">
        <v>32.71</v>
      </c>
      <c r="I159" s="59"/>
      <c r="J159" s="73">
        <v>10</v>
      </c>
      <c r="K159" s="73">
        <v>19.989999999999998</v>
      </c>
      <c r="L159" s="73">
        <v>15.08</v>
      </c>
      <c r="M159" s="73">
        <v>28.96</v>
      </c>
      <c r="N159" s="59"/>
      <c r="O159" s="73">
        <v>9.58</v>
      </c>
      <c r="P159" s="73">
        <v>19.13</v>
      </c>
      <c r="Q159" s="73">
        <v>14.47</v>
      </c>
      <c r="R159" s="73">
        <v>27.73</v>
      </c>
      <c r="S159" s="59"/>
      <c r="T159" s="73">
        <v>8.49</v>
      </c>
      <c r="U159" s="73">
        <v>16.95</v>
      </c>
      <c r="V159" s="73">
        <v>12.8</v>
      </c>
      <c r="W159" s="73">
        <v>24.56</v>
      </c>
      <c r="X159" s="78"/>
    </row>
    <row r="160" spans="2:24" x14ac:dyDescent="0.55000000000000004">
      <c r="B160" s="74" t="s">
        <v>58</v>
      </c>
      <c r="C160" s="75"/>
      <c r="D160" s="58"/>
      <c r="E160" s="73">
        <v>12.33</v>
      </c>
      <c r="F160" s="73">
        <v>24.61</v>
      </c>
      <c r="G160" s="73">
        <v>18.55</v>
      </c>
      <c r="H160" s="73">
        <v>35.659999999999997</v>
      </c>
      <c r="I160" s="59"/>
      <c r="J160" s="73">
        <v>10.92</v>
      </c>
      <c r="K160" s="73">
        <v>21.8</v>
      </c>
      <c r="L160" s="73">
        <v>16.440000000000001</v>
      </c>
      <c r="M160" s="73">
        <v>31.58</v>
      </c>
      <c r="N160" s="59"/>
      <c r="O160" s="73">
        <v>10.43</v>
      </c>
      <c r="P160" s="73">
        <v>20.87</v>
      </c>
      <c r="Q160" s="73">
        <v>15.73</v>
      </c>
      <c r="R160" s="73">
        <v>30.23</v>
      </c>
      <c r="S160" s="59"/>
      <c r="T160" s="73">
        <v>9.24</v>
      </c>
      <c r="U160" s="73">
        <v>18.47</v>
      </c>
      <c r="V160" s="73">
        <v>13.94</v>
      </c>
      <c r="W160" s="73">
        <v>26.77</v>
      </c>
      <c r="X160" s="78"/>
    </row>
    <row r="161" spans="2:24" x14ac:dyDescent="0.55000000000000004">
      <c r="B161" s="76" t="s">
        <v>59</v>
      </c>
      <c r="C161" s="77"/>
      <c r="D161" s="58"/>
      <c r="E161" s="73">
        <v>13.03</v>
      </c>
      <c r="F161" s="73">
        <v>25.98</v>
      </c>
      <c r="G161" s="73">
        <v>19.59</v>
      </c>
      <c r="H161" s="73">
        <v>37.630000000000003</v>
      </c>
      <c r="I161" s="59"/>
      <c r="J161" s="73">
        <v>11.51</v>
      </c>
      <c r="K161" s="73">
        <v>23.02</v>
      </c>
      <c r="L161" s="73">
        <v>17.329999999999998</v>
      </c>
      <c r="M161" s="73">
        <v>33.32</v>
      </c>
      <c r="N161" s="59"/>
      <c r="O161" s="73">
        <v>11.02</v>
      </c>
      <c r="P161" s="73">
        <v>22.01</v>
      </c>
      <c r="Q161" s="73">
        <v>16.62</v>
      </c>
      <c r="R161" s="73">
        <v>31.92</v>
      </c>
      <c r="S161" s="59"/>
      <c r="T161" s="73">
        <v>9.76</v>
      </c>
      <c r="U161" s="73">
        <v>19.5</v>
      </c>
      <c r="V161" s="73">
        <v>14.7</v>
      </c>
      <c r="W161" s="73">
        <v>28.24</v>
      </c>
      <c r="X161" s="78"/>
    </row>
    <row r="162" spans="2:24" x14ac:dyDescent="0.55000000000000004">
      <c r="B162" s="58"/>
      <c r="C162" s="58"/>
      <c r="D162" s="58"/>
      <c r="E162" s="78"/>
      <c r="F162" s="78"/>
      <c r="G162" s="78"/>
      <c r="H162" s="78"/>
      <c r="I162" s="59"/>
      <c r="J162" s="78"/>
      <c r="K162" s="78"/>
      <c r="L162" s="78"/>
      <c r="M162" s="78"/>
      <c r="N162" s="59"/>
      <c r="O162" s="78"/>
      <c r="P162" s="78"/>
      <c r="Q162" s="78"/>
      <c r="R162" s="78"/>
      <c r="S162" s="59"/>
      <c r="T162" s="78"/>
      <c r="U162" s="78"/>
      <c r="V162" s="78"/>
      <c r="W162" s="78"/>
      <c r="X162" s="78"/>
    </row>
    <row r="163" spans="2:24" x14ac:dyDescent="0.55000000000000004">
      <c r="B163" s="74" t="s">
        <v>61</v>
      </c>
      <c r="C163" s="75"/>
      <c r="D163" s="58"/>
      <c r="E163" s="73">
        <v>12.09</v>
      </c>
      <c r="F163" s="73">
        <v>24.18</v>
      </c>
      <c r="G163" s="73">
        <v>18.16</v>
      </c>
      <c r="H163" s="73">
        <v>35.049999999999997</v>
      </c>
      <c r="I163" s="59"/>
      <c r="J163" s="73">
        <v>10.7</v>
      </c>
      <c r="K163" s="73">
        <v>21.4</v>
      </c>
      <c r="L163" s="73">
        <v>16.079999999999998</v>
      </c>
      <c r="M163" s="73">
        <v>31.04</v>
      </c>
      <c r="N163" s="59"/>
      <c r="O163" s="73">
        <v>10.42</v>
      </c>
      <c r="P163" s="73">
        <v>20.84</v>
      </c>
      <c r="Q163" s="73">
        <v>15.68</v>
      </c>
      <c r="R163" s="73">
        <v>30.23</v>
      </c>
      <c r="S163" s="59"/>
      <c r="T163" s="73">
        <v>9.3699999999999992</v>
      </c>
      <c r="U163" s="73">
        <v>18.7</v>
      </c>
      <c r="V163" s="73">
        <v>14.09</v>
      </c>
      <c r="W163" s="73">
        <v>27.14</v>
      </c>
      <c r="X163" s="78"/>
    </row>
    <row r="164" spans="2:24" x14ac:dyDescent="0.55000000000000004">
      <c r="B164" s="74" t="s">
        <v>62</v>
      </c>
      <c r="C164" s="75"/>
      <c r="D164" s="58"/>
      <c r="E164" s="73">
        <v>12.8</v>
      </c>
      <c r="F164" s="73">
        <v>25.58</v>
      </c>
      <c r="G164" s="73">
        <v>19.22</v>
      </c>
      <c r="H164" s="73">
        <v>37.119999999999997</v>
      </c>
      <c r="I164" s="59"/>
      <c r="J164" s="73">
        <v>11.32</v>
      </c>
      <c r="K164" s="73">
        <v>22.67</v>
      </c>
      <c r="L164" s="73">
        <v>17.010000000000002</v>
      </c>
      <c r="M164" s="73">
        <v>32.86</v>
      </c>
      <c r="N164" s="59"/>
      <c r="O164" s="73">
        <v>11.03</v>
      </c>
      <c r="P164" s="73">
        <v>22.07</v>
      </c>
      <c r="Q164" s="73">
        <v>16.600000000000001</v>
      </c>
      <c r="R164" s="73">
        <v>31.99</v>
      </c>
      <c r="S164" s="59"/>
      <c r="T164" s="73">
        <v>9.91</v>
      </c>
      <c r="U164" s="73">
        <v>19.82</v>
      </c>
      <c r="V164" s="73">
        <v>14.88</v>
      </c>
      <c r="W164" s="73">
        <v>28.73</v>
      </c>
      <c r="X164" s="78"/>
    </row>
    <row r="165" spans="2:24" x14ac:dyDescent="0.55000000000000004">
      <c r="B165" s="74" t="s">
        <v>63</v>
      </c>
      <c r="C165" s="75"/>
      <c r="D165" s="58"/>
      <c r="E165" s="73">
        <v>13.86</v>
      </c>
      <c r="F165" s="73">
        <v>27.72</v>
      </c>
      <c r="G165" s="73">
        <v>20.79</v>
      </c>
      <c r="H165" s="73">
        <v>40.21</v>
      </c>
      <c r="I165" s="59"/>
      <c r="J165" s="73">
        <v>12.27</v>
      </c>
      <c r="K165" s="73">
        <v>24.55</v>
      </c>
      <c r="L165" s="73">
        <v>18.41</v>
      </c>
      <c r="M165" s="73">
        <v>35.590000000000003</v>
      </c>
      <c r="N165" s="59"/>
      <c r="O165" s="73">
        <v>11.72</v>
      </c>
      <c r="P165" s="73">
        <v>23.42</v>
      </c>
      <c r="Q165" s="73">
        <v>17.559999999999999</v>
      </c>
      <c r="R165" s="73">
        <v>33.94</v>
      </c>
      <c r="S165" s="59"/>
      <c r="T165" s="73">
        <v>10.37</v>
      </c>
      <c r="U165" s="73">
        <v>20.73</v>
      </c>
      <c r="V165" s="73">
        <v>15.55</v>
      </c>
      <c r="W165" s="73">
        <v>30.06</v>
      </c>
      <c r="X165" s="78"/>
    </row>
    <row r="166" spans="2:24" x14ac:dyDescent="0.55000000000000004">
      <c r="B166" s="74" t="s">
        <v>64</v>
      </c>
      <c r="C166" s="75"/>
      <c r="D166" s="58"/>
      <c r="E166" s="73">
        <v>15.08</v>
      </c>
      <c r="F166" s="73">
        <v>30.16</v>
      </c>
      <c r="G166" s="73">
        <v>22.63</v>
      </c>
      <c r="H166" s="73">
        <v>43.74</v>
      </c>
      <c r="I166" s="59"/>
      <c r="J166" s="73">
        <v>13.38</v>
      </c>
      <c r="K166" s="73">
        <v>26.69</v>
      </c>
      <c r="L166" s="73">
        <v>20.02</v>
      </c>
      <c r="M166" s="73">
        <v>38.72</v>
      </c>
      <c r="N166" s="59"/>
      <c r="O166" s="73">
        <v>12.74</v>
      </c>
      <c r="P166" s="73">
        <v>25.49</v>
      </c>
      <c r="Q166" s="73">
        <v>19.07</v>
      </c>
      <c r="R166" s="73">
        <v>36.93</v>
      </c>
      <c r="S166" s="59"/>
      <c r="T166" s="73">
        <v>11.28</v>
      </c>
      <c r="U166" s="73">
        <v>22.54</v>
      </c>
      <c r="V166" s="73">
        <v>16.87</v>
      </c>
      <c r="W166" s="73">
        <v>32.69</v>
      </c>
      <c r="X166" s="78"/>
    </row>
    <row r="167" spans="2:24" x14ac:dyDescent="0.55000000000000004">
      <c r="B167" s="76" t="s">
        <v>65</v>
      </c>
      <c r="C167" s="77"/>
      <c r="D167" s="58"/>
      <c r="E167" s="73">
        <v>15.9</v>
      </c>
      <c r="F167" s="73">
        <v>31.77</v>
      </c>
      <c r="G167" s="73">
        <v>23.83</v>
      </c>
      <c r="H167" s="73">
        <v>46.1</v>
      </c>
      <c r="I167" s="59"/>
      <c r="J167" s="73">
        <v>14.07</v>
      </c>
      <c r="K167" s="73">
        <v>28.14</v>
      </c>
      <c r="L167" s="73">
        <v>21.1</v>
      </c>
      <c r="M167" s="73">
        <v>40.83</v>
      </c>
      <c r="N167" s="59"/>
      <c r="O167" s="73">
        <v>13.42</v>
      </c>
      <c r="P167" s="73">
        <v>26.85</v>
      </c>
      <c r="Q167" s="73">
        <v>20.059999999999999</v>
      </c>
      <c r="R167" s="73">
        <v>38.909999999999997</v>
      </c>
      <c r="S167" s="59"/>
      <c r="T167" s="73">
        <v>11.88</v>
      </c>
      <c r="U167" s="73">
        <v>23.78</v>
      </c>
      <c r="V167" s="73">
        <v>17.760000000000002</v>
      </c>
      <c r="W167" s="73">
        <v>34.450000000000003</v>
      </c>
      <c r="X167" s="78"/>
    </row>
    <row r="168" spans="2:24" x14ac:dyDescent="0.55000000000000004">
      <c r="B168" s="58"/>
      <c r="C168" s="58"/>
      <c r="D168" s="58"/>
      <c r="E168" s="78"/>
      <c r="F168" s="78"/>
      <c r="G168" s="78"/>
      <c r="H168" s="78"/>
      <c r="I168" s="59"/>
      <c r="J168" s="78"/>
      <c r="K168" s="78"/>
      <c r="L168" s="78"/>
      <c r="M168" s="78"/>
      <c r="N168" s="59"/>
      <c r="O168" s="78"/>
      <c r="P168" s="78"/>
      <c r="Q168" s="78"/>
      <c r="R168" s="78"/>
      <c r="S168" s="59"/>
      <c r="T168" s="78"/>
      <c r="U168" s="78"/>
      <c r="V168" s="78"/>
      <c r="W168" s="78"/>
      <c r="X168" s="78"/>
    </row>
    <row r="169" spans="2:24" x14ac:dyDescent="0.55000000000000004">
      <c r="B169" s="74" t="s">
        <v>67</v>
      </c>
      <c r="C169" s="75"/>
      <c r="D169" s="58"/>
      <c r="E169" s="73">
        <v>13.98</v>
      </c>
      <c r="F169" s="73">
        <v>27.98</v>
      </c>
      <c r="G169" s="73">
        <v>20.96</v>
      </c>
      <c r="H169" s="73">
        <v>40.549999999999997</v>
      </c>
      <c r="I169" s="59"/>
      <c r="J169" s="73">
        <v>12.37</v>
      </c>
      <c r="K169" s="73">
        <v>24.77</v>
      </c>
      <c r="L169" s="73">
        <v>18.55</v>
      </c>
      <c r="M169" s="73">
        <v>35.909999999999997</v>
      </c>
      <c r="N169" s="59"/>
      <c r="O169" s="73">
        <v>12.06</v>
      </c>
      <c r="P169" s="73">
        <v>24.08</v>
      </c>
      <c r="Q169" s="73">
        <v>18.09</v>
      </c>
      <c r="R169" s="73">
        <v>34.9</v>
      </c>
      <c r="S169" s="59"/>
      <c r="T169" s="73">
        <v>10.83</v>
      </c>
      <c r="U169" s="73">
        <v>21.62</v>
      </c>
      <c r="V169" s="73">
        <v>16.239999999999998</v>
      </c>
      <c r="W169" s="73">
        <v>31.34</v>
      </c>
      <c r="X169" s="78"/>
    </row>
    <row r="170" spans="2:24" x14ac:dyDescent="0.55000000000000004">
      <c r="B170" s="74" t="s">
        <v>68</v>
      </c>
      <c r="C170" s="75"/>
      <c r="D170" s="58"/>
      <c r="E170" s="73">
        <v>14.8</v>
      </c>
      <c r="F170" s="73">
        <v>29.57</v>
      </c>
      <c r="G170" s="73">
        <v>22.16</v>
      </c>
      <c r="H170" s="73">
        <v>42.93</v>
      </c>
      <c r="I170" s="59"/>
      <c r="J170" s="73">
        <v>13.11</v>
      </c>
      <c r="K170" s="73">
        <v>26.2</v>
      </c>
      <c r="L170" s="73">
        <v>19.63</v>
      </c>
      <c r="M170" s="73">
        <v>38.01</v>
      </c>
      <c r="N170" s="59"/>
      <c r="O170" s="73">
        <v>12.77</v>
      </c>
      <c r="P170" s="73">
        <v>25.48</v>
      </c>
      <c r="Q170" s="73">
        <v>19.11</v>
      </c>
      <c r="R170" s="73">
        <v>36.94</v>
      </c>
      <c r="S170" s="59"/>
      <c r="T170" s="73">
        <v>11.46</v>
      </c>
      <c r="U170" s="73">
        <v>22.88</v>
      </c>
      <c r="V170" s="73">
        <v>17.149999999999999</v>
      </c>
      <c r="W170" s="73">
        <v>33.159999999999997</v>
      </c>
      <c r="X170" s="78"/>
    </row>
    <row r="171" spans="2:24" x14ac:dyDescent="0.55000000000000004">
      <c r="B171" s="74" t="s">
        <v>69</v>
      </c>
      <c r="C171" s="75"/>
      <c r="D171" s="58"/>
      <c r="E171" s="73">
        <v>16.010000000000002</v>
      </c>
      <c r="F171" s="73">
        <v>32.01</v>
      </c>
      <c r="G171" s="73">
        <v>23.98</v>
      </c>
      <c r="H171" s="73">
        <v>46.46</v>
      </c>
      <c r="I171" s="59"/>
      <c r="J171" s="73">
        <v>14.18</v>
      </c>
      <c r="K171" s="73">
        <v>28.36</v>
      </c>
      <c r="L171" s="73">
        <v>21.24</v>
      </c>
      <c r="M171" s="73">
        <v>41.14</v>
      </c>
      <c r="N171" s="59"/>
      <c r="O171" s="73">
        <v>13.49</v>
      </c>
      <c r="P171" s="73">
        <v>27.03</v>
      </c>
      <c r="Q171" s="73">
        <v>20.22</v>
      </c>
      <c r="R171" s="73">
        <v>39.15</v>
      </c>
      <c r="S171" s="59"/>
      <c r="T171" s="73">
        <v>11.97</v>
      </c>
      <c r="U171" s="73">
        <v>23.9</v>
      </c>
      <c r="V171" s="73">
        <v>17.89</v>
      </c>
      <c r="W171" s="73">
        <v>34.67</v>
      </c>
      <c r="X171" s="78"/>
    </row>
    <row r="172" spans="2:24" x14ac:dyDescent="0.55000000000000004">
      <c r="B172" s="74" t="s">
        <v>70</v>
      </c>
      <c r="C172" s="75"/>
      <c r="D172" s="58"/>
      <c r="E172" s="73">
        <v>17.41</v>
      </c>
      <c r="F172" s="73">
        <v>34.799999999999997</v>
      </c>
      <c r="G172" s="73">
        <v>26.05</v>
      </c>
      <c r="H172" s="73">
        <v>50.51</v>
      </c>
      <c r="I172" s="59"/>
      <c r="J172" s="73">
        <v>15.4</v>
      </c>
      <c r="K172" s="73">
        <v>30.82</v>
      </c>
      <c r="L172" s="73">
        <v>23.06</v>
      </c>
      <c r="M172" s="73">
        <v>44.73</v>
      </c>
      <c r="N172" s="59"/>
      <c r="O172" s="73">
        <v>14.68</v>
      </c>
      <c r="P172" s="73">
        <v>29.36</v>
      </c>
      <c r="Q172" s="73">
        <v>21.92</v>
      </c>
      <c r="R172" s="73">
        <v>42.58</v>
      </c>
      <c r="S172" s="59"/>
      <c r="T172" s="73">
        <v>12.98</v>
      </c>
      <c r="U172" s="73">
        <v>26.01</v>
      </c>
      <c r="V172" s="73">
        <v>19.399999999999999</v>
      </c>
      <c r="W172" s="73">
        <v>37.700000000000003</v>
      </c>
      <c r="X172" s="78"/>
    </row>
    <row r="173" spans="2:24" x14ac:dyDescent="0.55000000000000004">
      <c r="B173" s="76" t="s">
        <v>71</v>
      </c>
      <c r="C173" s="77"/>
      <c r="D173" s="58"/>
      <c r="E173" s="73">
        <v>18.329999999999998</v>
      </c>
      <c r="F173" s="73">
        <v>36.67</v>
      </c>
      <c r="G173" s="73">
        <v>27.42</v>
      </c>
      <c r="H173" s="73">
        <v>53.22</v>
      </c>
      <c r="I173" s="59"/>
      <c r="J173" s="73">
        <v>16.239999999999998</v>
      </c>
      <c r="K173" s="73">
        <v>32.46</v>
      </c>
      <c r="L173" s="73">
        <v>24.28</v>
      </c>
      <c r="M173" s="73">
        <v>47.11</v>
      </c>
      <c r="N173" s="59"/>
      <c r="O173" s="73">
        <v>15.45</v>
      </c>
      <c r="P173" s="73">
        <v>30.96</v>
      </c>
      <c r="Q173" s="73">
        <v>23.05</v>
      </c>
      <c r="R173" s="73">
        <v>44.84</v>
      </c>
      <c r="S173" s="59"/>
      <c r="T173" s="73">
        <v>13.66</v>
      </c>
      <c r="U173" s="73">
        <v>27.4</v>
      </c>
      <c r="V173" s="73">
        <v>20.420000000000002</v>
      </c>
      <c r="W173" s="73">
        <v>39.72</v>
      </c>
      <c r="X173" s="78"/>
    </row>
    <row r="174" spans="2:24" x14ac:dyDescent="0.55000000000000004">
      <c r="B174" t="s">
        <v>85</v>
      </c>
      <c r="C174" s="58"/>
      <c r="D174" s="58"/>
      <c r="E174" s="78"/>
      <c r="F174" s="78"/>
      <c r="G174" s="78"/>
      <c r="H174" s="78"/>
      <c r="I174" s="59"/>
      <c r="J174" s="78"/>
      <c r="K174" s="78"/>
      <c r="L174" s="78"/>
      <c r="M174" s="78"/>
      <c r="N174" s="59"/>
      <c r="O174" s="78"/>
      <c r="P174" s="78"/>
      <c r="Q174" s="78"/>
      <c r="R174" s="78"/>
      <c r="S174" s="59"/>
      <c r="T174" s="78"/>
      <c r="U174" s="78"/>
      <c r="V174" s="78"/>
      <c r="W174" s="78"/>
      <c r="X174" s="78"/>
    </row>
    <row r="175" spans="2:24" x14ac:dyDescent="0.55000000000000004">
      <c r="B175" s="58"/>
      <c r="C175" s="58"/>
      <c r="D175" s="58"/>
      <c r="E175" s="78"/>
      <c r="F175" s="78"/>
      <c r="G175" s="78"/>
      <c r="H175" s="78"/>
      <c r="I175" s="59"/>
      <c r="J175" s="78"/>
      <c r="K175" s="78"/>
      <c r="L175" s="78"/>
      <c r="M175" s="78"/>
      <c r="N175" s="59"/>
      <c r="O175" s="78"/>
      <c r="P175" s="78"/>
      <c r="Q175" s="78"/>
      <c r="R175" s="78"/>
      <c r="S175" s="59"/>
      <c r="T175" s="78"/>
      <c r="U175" s="78"/>
      <c r="V175" s="78"/>
      <c r="W175" s="78"/>
      <c r="X175" s="78"/>
    </row>
    <row r="176" spans="2:24" x14ac:dyDescent="0.55000000000000004">
      <c r="B176" s="102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4"/>
    </row>
    <row r="177" spans="2:25" ht="20.399999999999999" x14ac:dyDescent="0.75">
      <c r="B177" s="200" t="s">
        <v>103</v>
      </c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1"/>
      <c r="Q177" s="201"/>
      <c r="R177" s="201"/>
      <c r="S177" s="201"/>
      <c r="T177" s="201"/>
      <c r="U177" s="201"/>
      <c r="V177" s="201"/>
      <c r="W177" s="202"/>
      <c r="X177" s="87"/>
      <c r="Y177" s="79"/>
    </row>
    <row r="178" spans="2:25" x14ac:dyDescent="0.55000000000000004">
      <c r="B178" s="203"/>
      <c r="C178" s="204"/>
      <c r="D178" s="204"/>
      <c r="E178" s="204"/>
      <c r="F178" s="204"/>
      <c r="G178" s="204"/>
      <c r="H178" s="204"/>
      <c r="I178" s="204"/>
      <c r="J178" s="204"/>
      <c r="K178" s="204"/>
      <c r="L178" s="204"/>
      <c r="M178" s="204"/>
      <c r="N178" s="204"/>
      <c r="O178" s="204"/>
      <c r="P178" s="204"/>
      <c r="Q178" s="204"/>
      <c r="R178" s="204"/>
      <c r="S178" s="204"/>
      <c r="T178" s="204"/>
      <c r="U178" s="204"/>
      <c r="V178" s="204"/>
      <c r="W178" s="205"/>
      <c r="X178" s="88"/>
    </row>
    <row r="179" spans="2:25" ht="20.399999999999999" x14ac:dyDescent="0.55000000000000004">
      <c r="B179" s="71"/>
      <c r="C179" s="80"/>
      <c r="D179" s="58"/>
      <c r="E179" s="184" t="s">
        <v>36</v>
      </c>
      <c r="F179" s="185"/>
      <c r="G179" s="185"/>
      <c r="H179" s="185"/>
      <c r="I179" s="185"/>
      <c r="J179" s="185"/>
      <c r="K179" s="185"/>
      <c r="L179" s="185"/>
      <c r="M179" s="186"/>
      <c r="N179" s="59"/>
      <c r="O179" s="184" t="s">
        <v>37</v>
      </c>
      <c r="P179" s="185"/>
      <c r="Q179" s="185"/>
      <c r="R179" s="185"/>
      <c r="S179" s="185"/>
      <c r="T179" s="185"/>
      <c r="U179" s="185"/>
      <c r="V179" s="185"/>
      <c r="W179" s="186"/>
      <c r="X179" s="90"/>
    </row>
    <row r="180" spans="2:25" ht="18.3" x14ac:dyDescent="0.55000000000000004">
      <c r="B180" s="60"/>
      <c r="C180" s="61"/>
      <c r="D180" s="58"/>
      <c r="E180" s="187" t="s">
        <v>38</v>
      </c>
      <c r="F180" s="188"/>
      <c r="G180" s="188"/>
      <c r="H180" s="188"/>
      <c r="I180" s="188"/>
      <c r="J180" s="188"/>
      <c r="K180" s="188"/>
      <c r="L180" s="188"/>
      <c r="M180" s="189"/>
      <c r="N180" s="59"/>
      <c r="O180" s="187" t="s">
        <v>39</v>
      </c>
      <c r="P180" s="188"/>
      <c r="Q180" s="188"/>
      <c r="R180" s="188"/>
      <c r="S180" s="188"/>
      <c r="T180" s="188"/>
      <c r="U180" s="188"/>
      <c r="V180" s="188"/>
      <c r="W180" s="189"/>
      <c r="X180" s="83"/>
    </row>
    <row r="181" spans="2:25" ht="15.6" x14ac:dyDescent="0.55000000000000004">
      <c r="B181" s="163" t="s">
        <v>86</v>
      </c>
      <c r="C181" s="164"/>
      <c r="D181" s="58"/>
      <c r="E181" s="170" t="s">
        <v>45</v>
      </c>
      <c r="F181" s="171"/>
      <c r="G181" s="171"/>
      <c r="H181" s="172"/>
      <c r="I181" s="62"/>
      <c r="J181" s="173" t="s">
        <v>46</v>
      </c>
      <c r="K181" s="174"/>
      <c r="L181" s="174"/>
      <c r="M181" s="175"/>
      <c r="N181" s="62"/>
      <c r="O181" s="170" t="s">
        <v>45</v>
      </c>
      <c r="P181" s="171"/>
      <c r="Q181" s="171"/>
      <c r="R181" s="172"/>
      <c r="S181" s="62"/>
      <c r="T181" s="173" t="s">
        <v>46</v>
      </c>
      <c r="U181" s="174"/>
      <c r="V181" s="174"/>
      <c r="W181" s="175"/>
      <c r="X181" s="84"/>
    </row>
    <row r="182" spans="2:25" ht="15.6" x14ac:dyDescent="0.55000000000000004">
      <c r="B182" s="176">
        <f>$B$7</f>
        <v>44774</v>
      </c>
      <c r="C182" s="177"/>
      <c r="D182" s="58"/>
      <c r="E182" s="63" t="s">
        <v>12</v>
      </c>
      <c r="F182" s="64" t="s">
        <v>12</v>
      </c>
      <c r="G182" s="63" t="s">
        <v>12</v>
      </c>
      <c r="H182" s="63" t="s">
        <v>12</v>
      </c>
      <c r="I182" s="62"/>
      <c r="J182" s="63" t="s">
        <v>12</v>
      </c>
      <c r="K182" s="63" t="s">
        <v>12</v>
      </c>
      <c r="L182" s="63" t="s">
        <v>12</v>
      </c>
      <c r="M182" s="64" t="s">
        <v>12</v>
      </c>
      <c r="N182" s="62"/>
      <c r="O182" s="63" t="s">
        <v>12</v>
      </c>
      <c r="P182" s="63" t="s">
        <v>12</v>
      </c>
      <c r="Q182" s="63" t="s">
        <v>12</v>
      </c>
      <c r="R182" s="63" t="s">
        <v>12</v>
      </c>
      <c r="S182" s="62"/>
      <c r="T182" s="63" t="s">
        <v>12</v>
      </c>
      <c r="U182" s="63" t="s">
        <v>12</v>
      </c>
      <c r="V182" s="63" t="s">
        <v>12</v>
      </c>
      <c r="W182" s="64" t="s">
        <v>12</v>
      </c>
      <c r="X182" s="85"/>
    </row>
    <row r="183" spans="2:25" ht="18.3" x14ac:dyDescent="0.55000000000000004">
      <c r="B183" s="168" t="s">
        <v>13</v>
      </c>
      <c r="C183" s="169"/>
      <c r="D183" s="58"/>
      <c r="E183" s="65" t="s">
        <v>47</v>
      </c>
      <c r="F183" s="66" t="s">
        <v>14</v>
      </c>
      <c r="G183" s="67" t="s">
        <v>15</v>
      </c>
      <c r="H183" s="67" t="s">
        <v>16</v>
      </c>
      <c r="I183" s="62"/>
      <c r="J183" s="65" t="s">
        <v>47</v>
      </c>
      <c r="K183" s="67" t="s">
        <v>14</v>
      </c>
      <c r="L183" s="67" t="s">
        <v>15</v>
      </c>
      <c r="M183" s="66" t="s">
        <v>16</v>
      </c>
      <c r="N183" s="62"/>
      <c r="O183" s="65" t="s">
        <v>47</v>
      </c>
      <c r="P183" s="67" t="s">
        <v>14</v>
      </c>
      <c r="Q183" s="67" t="s">
        <v>15</v>
      </c>
      <c r="R183" s="67" t="s">
        <v>16</v>
      </c>
      <c r="S183" s="62"/>
      <c r="T183" s="65" t="s">
        <v>47</v>
      </c>
      <c r="U183" s="67" t="s">
        <v>14</v>
      </c>
      <c r="V183" s="67" t="s">
        <v>15</v>
      </c>
      <c r="W183" s="66" t="s">
        <v>16</v>
      </c>
      <c r="X183" s="86"/>
    </row>
    <row r="184" spans="2:25" x14ac:dyDescent="0.55000000000000004">
      <c r="B184" s="58"/>
      <c r="C184" s="68"/>
      <c r="D184" s="68"/>
      <c r="E184" s="59"/>
      <c r="F184" s="59"/>
      <c r="G184" s="59"/>
      <c r="H184" s="59"/>
      <c r="I184" s="59"/>
      <c r="J184" s="69"/>
      <c r="K184" s="70"/>
      <c r="L184" s="70"/>
      <c r="M184" s="70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</row>
    <row r="185" spans="2:25" x14ac:dyDescent="0.55000000000000004">
      <c r="B185" s="74" t="s">
        <v>6</v>
      </c>
      <c r="C185" s="75"/>
      <c r="D185" s="58"/>
      <c r="E185" s="73">
        <v>5.78</v>
      </c>
      <c r="F185" s="73">
        <v>11.58</v>
      </c>
      <c r="G185" s="73">
        <v>8.81</v>
      </c>
      <c r="H185" s="73">
        <v>16.79</v>
      </c>
      <c r="I185" s="59"/>
      <c r="J185" s="73">
        <v>5.19</v>
      </c>
      <c r="K185" s="73">
        <v>10.4</v>
      </c>
      <c r="L185" s="73">
        <v>7.91</v>
      </c>
      <c r="M185" s="73">
        <v>15.08</v>
      </c>
      <c r="N185" s="59"/>
      <c r="O185" s="73">
        <v>5.1100000000000003</v>
      </c>
      <c r="P185" s="73">
        <v>10.210000000000001</v>
      </c>
      <c r="Q185" s="73">
        <v>7.77</v>
      </c>
      <c r="R185" s="73">
        <v>14.83</v>
      </c>
      <c r="S185" s="59"/>
      <c r="T185" s="73">
        <v>4.6399999999999997</v>
      </c>
      <c r="U185" s="73">
        <v>9.3000000000000007</v>
      </c>
      <c r="V185" s="73">
        <v>7.07</v>
      </c>
      <c r="W185" s="73">
        <v>13.49</v>
      </c>
      <c r="X185" s="78"/>
    </row>
    <row r="186" spans="2:25" x14ac:dyDescent="0.55000000000000004">
      <c r="B186" s="74" t="s">
        <v>49</v>
      </c>
      <c r="C186" s="75"/>
      <c r="D186" s="58"/>
      <c r="E186" s="73">
        <v>6.1</v>
      </c>
      <c r="F186" s="73">
        <v>12.23</v>
      </c>
      <c r="G186" s="73">
        <v>9.2899999999999991</v>
      </c>
      <c r="H186" s="73">
        <v>17.73</v>
      </c>
      <c r="I186" s="59"/>
      <c r="J186" s="73">
        <v>5.48</v>
      </c>
      <c r="K186" s="73">
        <v>10.97</v>
      </c>
      <c r="L186" s="73">
        <v>8.32</v>
      </c>
      <c r="M186" s="73">
        <v>15.9</v>
      </c>
      <c r="N186" s="59"/>
      <c r="O186" s="73">
        <v>5.4</v>
      </c>
      <c r="P186" s="73">
        <v>10.77</v>
      </c>
      <c r="Q186" s="73">
        <v>8.1999999999999993</v>
      </c>
      <c r="R186" s="73">
        <v>15.64</v>
      </c>
      <c r="S186" s="59"/>
      <c r="T186" s="73">
        <v>4.9000000000000004</v>
      </c>
      <c r="U186" s="73">
        <v>9.82</v>
      </c>
      <c r="V186" s="73">
        <v>7.46</v>
      </c>
      <c r="W186" s="73">
        <v>14.23</v>
      </c>
      <c r="X186" s="78"/>
    </row>
    <row r="187" spans="2:25" x14ac:dyDescent="0.55000000000000004">
      <c r="B187" s="74" t="s">
        <v>7</v>
      </c>
      <c r="C187" s="75"/>
      <c r="D187" s="58"/>
      <c r="E187" s="73">
        <v>6.61</v>
      </c>
      <c r="F187" s="73">
        <v>13.19</v>
      </c>
      <c r="G187" s="73">
        <v>10.02</v>
      </c>
      <c r="H187" s="73">
        <v>19.11</v>
      </c>
      <c r="I187" s="59"/>
      <c r="J187" s="73">
        <v>5.92</v>
      </c>
      <c r="K187" s="73">
        <v>11.82</v>
      </c>
      <c r="L187" s="73">
        <v>8.9700000000000006</v>
      </c>
      <c r="M187" s="73">
        <v>17.13</v>
      </c>
      <c r="N187" s="59"/>
      <c r="O187" s="73">
        <v>5.71</v>
      </c>
      <c r="P187" s="73">
        <v>11.41</v>
      </c>
      <c r="Q187" s="73">
        <v>8.69</v>
      </c>
      <c r="R187" s="73">
        <v>16.53</v>
      </c>
      <c r="S187" s="59"/>
      <c r="T187" s="73">
        <v>5.13</v>
      </c>
      <c r="U187" s="73">
        <v>10.25</v>
      </c>
      <c r="V187" s="73">
        <v>7.81</v>
      </c>
      <c r="W187" s="73">
        <v>14.86</v>
      </c>
      <c r="X187" s="78"/>
    </row>
    <row r="188" spans="2:25" x14ac:dyDescent="0.55000000000000004">
      <c r="B188" s="74" t="s">
        <v>50</v>
      </c>
      <c r="C188" s="75"/>
      <c r="D188" s="58"/>
      <c r="E188" s="73">
        <v>7.18</v>
      </c>
      <c r="F188" s="73">
        <v>14.32</v>
      </c>
      <c r="G188" s="73">
        <v>10.88</v>
      </c>
      <c r="H188" s="73">
        <v>20.72</v>
      </c>
      <c r="I188" s="59"/>
      <c r="J188" s="73">
        <v>6.42</v>
      </c>
      <c r="K188" s="73">
        <v>12.82</v>
      </c>
      <c r="L188" s="73">
        <v>9.73</v>
      </c>
      <c r="M188" s="73">
        <v>18.54</v>
      </c>
      <c r="N188" s="59"/>
      <c r="O188" s="73">
        <v>6.2</v>
      </c>
      <c r="P188" s="73">
        <v>12.37</v>
      </c>
      <c r="Q188" s="73">
        <v>9.42</v>
      </c>
      <c r="R188" s="73">
        <v>17.91</v>
      </c>
      <c r="S188" s="59"/>
      <c r="T188" s="73">
        <v>5.55</v>
      </c>
      <c r="U188" s="73">
        <v>11.11</v>
      </c>
      <c r="V188" s="73">
        <v>8.4499999999999993</v>
      </c>
      <c r="W188" s="73">
        <v>16.079999999999998</v>
      </c>
      <c r="X188" s="78"/>
    </row>
    <row r="189" spans="2:25" x14ac:dyDescent="0.55000000000000004">
      <c r="B189" s="76" t="s">
        <v>51</v>
      </c>
      <c r="C189" s="77"/>
      <c r="D189" s="58"/>
      <c r="E189" s="73">
        <v>7.55</v>
      </c>
      <c r="F189" s="73">
        <v>15.05</v>
      </c>
      <c r="G189" s="73">
        <v>11.42</v>
      </c>
      <c r="H189" s="73">
        <v>21.79</v>
      </c>
      <c r="I189" s="59"/>
      <c r="J189" s="73">
        <v>6.77</v>
      </c>
      <c r="K189" s="73">
        <v>13.47</v>
      </c>
      <c r="L189" s="73">
        <v>10.23</v>
      </c>
      <c r="M189" s="73">
        <v>19.48</v>
      </c>
      <c r="N189" s="59"/>
      <c r="O189" s="73">
        <v>6.53</v>
      </c>
      <c r="P189" s="73">
        <v>13.02</v>
      </c>
      <c r="Q189" s="73">
        <v>9.91</v>
      </c>
      <c r="R189" s="73">
        <v>18.850000000000001</v>
      </c>
      <c r="S189" s="59"/>
      <c r="T189" s="73">
        <v>5.83</v>
      </c>
      <c r="U189" s="73">
        <v>11.67</v>
      </c>
      <c r="V189" s="73">
        <v>8.8800000000000008</v>
      </c>
      <c r="W189" s="73">
        <v>16.88</v>
      </c>
      <c r="X189" s="78"/>
    </row>
    <row r="190" spans="2:25" x14ac:dyDescent="0.55000000000000004">
      <c r="B190" s="58"/>
      <c r="C190" s="58"/>
      <c r="D190" s="58"/>
      <c r="E190" s="78"/>
      <c r="F190" s="78"/>
      <c r="G190" s="78"/>
      <c r="H190" s="78"/>
      <c r="I190" s="59"/>
      <c r="J190" s="78"/>
      <c r="K190" s="78"/>
      <c r="L190" s="78"/>
      <c r="M190" s="78"/>
      <c r="N190" s="59"/>
      <c r="O190" s="78"/>
      <c r="P190" s="78"/>
      <c r="Q190" s="78"/>
      <c r="R190" s="78"/>
      <c r="S190" s="59"/>
      <c r="T190" s="78"/>
      <c r="U190" s="78"/>
      <c r="V190" s="78"/>
      <c r="W190" s="78"/>
      <c r="X190" s="78"/>
    </row>
    <row r="191" spans="2:25" x14ac:dyDescent="0.55000000000000004">
      <c r="B191" s="74" t="s">
        <v>8</v>
      </c>
      <c r="C191" s="75"/>
      <c r="D191" s="58"/>
      <c r="E191" s="73">
        <v>6.76</v>
      </c>
      <c r="F191" s="73">
        <v>13.49</v>
      </c>
      <c r="G191" s="73">
        <v>10.27</v>
      </c>
      <c r="H191" s="73">
        <v>19.62</v>
      </c>
      <c r="I191" s="59"/>
      <c r="J191" s="73">
        <v>6.06</v>
      </c>
      <c r="K191" s="73">
        <v>12.1</v>
      </c>
      <c r="L191" s="73">
        <v>9.2100000000000009</v>
      </c>
      <c r="M191" s="73">
        <v>17.57</v>
      </c>
      <c r="N191" s="59"/>
      <c r="O191" s="73">
        <v>5.94</v>
      </c>
      <c r="P191" s="73">
        <v>11.89</v>
      </c>
      <c r="Q191" s="73">
        <v>9.0399999999999991</v>
      </c>
      <c r="R191" s="73">
        <v>17.239999999999998</v>
      </c>
      <c r="S191" s="59"/>
      <c r="T191" s="73">
        <v>5.4</v>
      </c>
      <c r="U191" s="73">
        <v>10.8</v>
      </c>
      <c r="V191" s="73">
        <v>8.23</v>
      </c>
      <c r="W191" s="73">
        <v>15.66</v>
      </c>
      <c r="X191" s="78"/>
    </row>
    <row r="192" spans="2:25" x14ac:dyDescent="0.55000000000000004">
      <c r="B192" s="74" t="s">
        <v>53</v>
      </c>
      <c r="C192" s="75"/>
      <c r="D192" s="58"/>
      <c r="E192" s="73">
        <v>7.14</v>
      </c>
      <c r="F192" s="73">
        <v>14.25</v>
      </c>
      <c r="G192" s="73">
        <v>10.83</v>
      </c>
      <c r="H192" s="73">
        <v>20.7</v>
      </c>
      <c r="I192" s="59"/>
      <c r="J192" s="73">
        <v>6.4</v>
      </c>
      <c r="K192" s="73">
        <v>12.79</v>
      </c>
      <c r="L192" s="73">
        <v>9.67</v>
      </c>
      <c r="M192" s="73">
        <v>18.53</v>
      </c>
      <c r="N192" s="59"/>
      <c r="O192" s="73">
        <v>6.27</v>
      </c>
      <c r="P192" s="73">
        <v>12.54</v>
      </c>
      <c r="Q192" s="73">
        <v>9.5299999999999994</v>
      </c>
      <c r="R192" s="73">
        <v>18.18</v>
      </c>
      <c r="S192" s="59"/>
      <c r="T192" s="73">
        <v>5.7</v>
      </c>
      <c r="U192" s="73">
        <v>11.4</v>
      </c>
      <c r="V192" s="73">
        <v>8.67</v>
      </c>
      <c r="W192" s="73">
        <v>16.510000000000002</v>
      </c>
      <c r="X192" s="78"/>
    </row>
    <row r="193" spans="2:24" x14ac:dyDescent="0.55000000000000004">
      <c r="B193" s="74" t="s">
        <v>9</v>
      </c>
      <c r="C193" s="75"/>
      <c r="D193" s="58"/>
      <c r="E193" s="73">
        <v>7.71</v>
      </c>
      <c r="F193" s="73">
        <v>15.39</v>
      </c>
      <c r="G193" s="73">
        <v>11.66</v>
      </c>
      <c r="H193" s="73">
        <v>22.31</v>
      </c>
      <c r="I193" s="59"/>
      <c r="J193" s="73">
        <v>6.88</v>
      </c>
      <c r="K193" s="73">
        <v>13.77</v>
      </c>
      <c r="L193" s="73">
        <v>10.42</v>
      </c>
      <c r="M193" s="73">
        <v>19.97</v>
      </c>
      <c r="N193" s="59"/>
      <c r="O193" s="73">
        <v>6.62</v>
      </c>
      <c r="P193" s="73">
        <v>13.27</v>
      </c>
      <c r="Q193" s="73">
        <v>10.06</v>
      </c>
      <c r="R193" s="73">
        <v>19.23</v>
      </c>
      <c r="S193" s="59"/>
      <c r="T193" s="73">
        <v>5.94</v>
      </c>
      <c r="U193" s="73">
        <v>11.89</v>
      </c>
      <c r="V193" s="73">
        <v>9.02</v>
      </c>
      <c r="W193" s="73">
        <v>17.23</v>
      </c>
      <c r="X193" s="78"/>
    </row>
    <row r="194" spans="2:24" x14ac:dyDescent="0.55000000000000004">
      <c r="B194" s="74" t="s">
        <v>54</v>
      </c>
      <c r="C194" s="75"/>
      <c r="D194" s="58"/>
      <c r="E194" s="73">
        <v>8.3800000000000008</v>
      </c>
      <c r="F194" s="73">
        <v>16.690000000000001</v>
      </c>
      <c r="G194" s="73">
        <v>12.59</v>
      </c>
      <c r="H194" s="73">
        <v>24.17</v>
      </c>
      <c r="I194" s="59"/>
      <c r="J194" s="73">
        <v>7.49</v>
      </c>
      <c r="K194" s="73">
        <v>14.94</v>
      </c>
      <c r="L194" s="73">
        <v>11.28</v>
      </c>
      <c r="M194" s="73">
        <v>21.61</v>
      </c>
      <c r="N194" s="59"/>
      <c r="O194" s="73">
        <v>7.18</v>
      </c>
      <c r="P194" s="73">
        <v>14.38</v>
      </c>
      <c r="Q194" s="73">
        <v>10.88</v>
      </c>
      <c r="R194" s="73">
        <v>20.81</v>
      </c>
      <c r="S194" s="59"/>
      <c r="T194" s="73">
        <v>6.42</v>
      </c>
      <c r="U194" s="73">
        <v>12.87</v>
      </c>
      <c r="V194" s="73">
        <v>9.73</v>
      </c>
      <c r="W194" s="73">
        <v>18.64</v>
      </c>
      <c r="X194" s="78"/>
    </row>
    <row r="195" spans="2:24" x14ac:dyDescent="0.55000000000000004">
      <c r="B195" s="76" t="s">
        <v>55</v>
      </c>
      <c r="C195" s="77"/>
      <c r="D195" s="58"/>
      <c r="E195" s="73">
        <v>8.82</v>
      </c>
      <c r="F195" s="73">
        <v>17.57</v>
      </c>
      <c r="G195" s="73">
        <v>13.23</v>
      </c>
      <c r="H195" s="73">
        <v>25.4</v>
      </c>
      <c r="I195" s="59"/>
      <c r="J195" s="73">
        <v>7.89</v>
      </c>
      <c r="K195" s="73">
        <v>15.69</v>
      </c>
      <c r="L195" s="73">
        <v>11.82</v>
      </c>
      <c r="M195" s="73">
        <v>22.71</v>
      </c>
      <c r="N195" s="59"/>
      <c r="O195" s="73">
        <v>7.55</v>
      </c>
      <c r="P195" s="73">
        <v>15.11</v>
      </c>
      <c r="Q195" s="73">
        <v>11.41</v>
      </c>
      <c r="R195" s="73">
        <v>21.88</v>
      </c>
      <c r="S195" s="59"/>
      <c r="T195" s="73">
        <v>6.76</v>
      </c>
      <c r="U195" s="73">
        <v>13.54</v>
      </c>
      <c r="V195" s="73">
        <v>10.210000000000001</v>
      </c>
      <c r="W195" s="73">
        <v>19.59</v>
      </c>
      <c r="X195" s="78"/>
    </row>
    <row r="196" spans="2:24" x14ac:dyDescent="0.55000000000000004">
      <c r="B196" s="58"/>
      <c r="C196" s="58"/>
      <c r="D196" s="58"/>
      <c r="E196" s="78"/>
      <c r="F196" s="78"/>
      <c r="G196" s="78"/>
      <c r="H196" s="78"/>
      <c r="I196" s="59"/>
      <c r="J196" s="78"/>
      <c r="K196" s="78"/>
      <c r="L196" s="78"/>
      <c r="M196" s="78"/>
      <c r="N196" s="59"/>
      <c r="O196" s="78"/>
      <c r="P196" s="78"/>
      <c r="Q196" s="78"/>
      <c r="R196" s="78"/>
      <c r="S196" s="59"/>
      <c r="T196" s="78"/>
      <c r="U196" s="78"/>
      <c r="V196" s="78"/>
      <c r="W196" s="78"/>
      <c r="X196" s="78"/>
    </row>
    <row r="197" spans="2:24" x14ac:dyDescent="0.55000000000000004">
      <c r="B197" s="74" t="s">
        <v>10</v>
      </c>
      <c r="C197" s="75"/>
      <c r="D197" s="58"/>
      <c r="E197" s="73">
        <v>10.42</v>
      </c>
      <c r="F197" s="73">
        <v>20.88</v>
      </c>
      <c r="G197" s="73">
        <v>15.76</v>
      </c>
      <c r="H197" s="73">
        <v>30.28</v>
      </c>
      <c r="I197" s="59"/>
      <c r="J197" s="73">
        <v>9.3000000000000007</v>
      </c>
      <c r="K197" s="73">
        <v>18.63</v>
      </c>
      <c r="L197" s="73">
        <v>14.05</v>
      </c>
      <c r="M197" s="73">
        <v>27.03</v>
      </c>
      <c r="N197" s="59"/>
      <c r="O197" s="73">
        <v>9.1199999999999992</v>
      </c>
      <c r="P197" s="73">
        <v>18.22</v>
      </c>
      <c r="Q197" s="73">
        <v>13.79</v>
      </c>
      <c r="R197" s="73">
        <v>26.44</v>
      </c>
      <c r="S197" s="59"/>
      <c r="T197" s="73">
        <v>8.25</v>
      </c>
      <c r="U197" s="73">
        <v>16.47</v>
      </c>
      <c r="V197" s="73">
        <v>12.49</v>
      </c>
      <c r="W197" s="73">
        <v>23.9</v>
      </c>
      <c r="X197" s="78"/>
    </row>
    <row r="198" spans="2:24" x14ac:dyDescent="0.55000000000000004">
      <c r="B198" s="74" t="s">
        <v>57</v>
      </c>
      <c r="C198" s="75"/>
      <c r="D198" s="58"/>
      <c r="E198" s="73">
        <v>11.02</v>
      </c>
      <c r="F198" s="73">
        <v>22.07</v>
      </c>
      <c r="G198" s="73">
        <v>16.66</v>
      </c>
      <c r="H198" s="73">
        <v>31.99</v>
      </c>
      <c r="I198" s="59"/>
      <c r="J198" s="73">
        <v>9.84</v>
      </c>
      <c r="K198" s="73">
        <v>19.670000000000002</v>
      </c>
      <c r="L198" s="73">
        <v>14.85</v>
      </c>
      <c r="M198" s="73">
        <v>28.53</v>
      </c>
      <c r="N198" s="59"/>
      <c r="O198" s="73">
        <v>9.6300000000000008</v>
      </c>
      <c r="P198" s="73">
        <v>19.239999999999998</v>
      </c>
      <c r="Q198" s="73">
        <v>14.54</v>
      </c>
      <c r="R198" s="73">
        <v>27.92</v>
      </c>
      <c r="S198" s="59"/>
      <c r="T198" s="73">
        <v>8.6999999999999993</v>
      </c>
      <c r="U198" s="73">
        <v>17.41</v>
      </c>
      <c r="V198" s="73">
        <v>13.16</v>
      </c>
      <c r="W198" s="73">
        <v>25.25</v>
      </c>
      <c r="X198" s="78"/>
    </row>
    <row r="199" spans="2:24" x14ac:dyDescent="0.55000000000000004">
      <c r="B199" s="74" t="s">
        <v>11</v>
      </c>
      <c r="C199" s="75"/>
      <c r="D199" s="58"/>
      <c r="E199" s="73">
        <v>11.92</v>
      </c>
      <c r="F199" s="73">
        <v>23.83</v>
      </c>
      <c r="G199" s="73">
        <v>17.98</v>
      </c>
      <c r="H199" s="73">
        <v>34.54</v>
      </c>
      <c r="I199" s="59"/>
      <c r="J199" s="73">
        <v>10.63</v>
      </c>
      <c r="K199" s="73">
        <v>21.24</v>
      </c>
      <c r="L199" s="73">
        <v>16.03</v>
      </c>
      <c r="M199" s="73">
        <v>30.78</v>
      </c>
      <c r="N199" s="59"/>
      <c r="O199" s="73">
        <v>10.199999999999999</v>
      </c>
      <c r="P199" s="73">
        <v>20.37</v>
      </c>
      <c r="Q199" s="73">
        <v>15.39</v>
      </c>
      <c r="R199" s="73">
        <v>29.55</v>
      </c>
      <c r="S199" s="59"/>
      <c r="T199" s="73">
        <v>9.11</v>
      </c>
      <c r="U199" s="73">
        <v>18.18</v>
      </c>
      <c r="V199" s="73">
        <v>13.74</v>
      </c>
      <c r="W199" s="73">
        <v>26.38</v>
      </c>
      <c r="X199" s="78"/>
    </row>
    <row r="200" spans="2:24" x14ac:dyDescent="0.55000000000000004">
      <c r="B200" s="74" t="s">
        <v>58</v>
      </c>
      <c r="C200" s="75"/>
      <c r="D200" s="58"/>
      <c r="E200" s="73">
        <v>12.94</v>
      </c>
      <c r="F200" s="73">
        <v>25.86</v>
      </c>
      <c r="G200" s="73">
        <v>19.5</v>
      </c>
      <c r="H200" s="73">
        <v>37.479999999999997</v>
      </c>
      <c r="I200" s="59"/>
      <c r="J200" s="73">
        <v>11.53</v>
      </c>
      <c r="K200" s="73">
        <v>23.05</v>
      </c>
      <c r="L200" s="73">
        <v>17.38</v>
      </c>
      <c r="M200" s="73">
        <v>33.409999999999997</v>
      </c>
      <c r="N200" s="59"/>
      <c r="O200" s="73">
        <v>11.06</v>
      </c>
      <c r="P200" s="73">
        <v>22.12</v>
      </c>
      <c r="Q200" s="73">
        <v>16.68</v>
      </c>
      <c r="R200" s="73">
        <v>32.06</v>
      </c>
      <c r="S200" s="59"/>
      <c r="T200" s="73">
        <v>9.8800000000000008</v>
      </c>
      <c r="U200" s="73">
        <v>19.72</v>
      </c>
      <c r="V200" s="73">
        <v>14.88</v>
      </c>
      <c r="W200" s="73">
        <v>28.58</v>
      </c>
      <c r="X200" s="78"/>
    </row>
    <row r="201" spans="2:24" x14ac:dyDescent="0.55000000000000004">
      <c r="B201" s="76" t="s">
        <v>59</v>
      </c>
      <c r="C201" s="77"/>
      <c r="D201" s="58"/>
      <c r="E201" s="73">
        <v>13.64</v>
      </c>
      <c r="F201" s="73">
        <v>27.22</v>
      </c>
      <c r="G201" s="73">
        <v>20.53</v>
      </c>
      <c r="H201" s="73">
        <v>39.46</v>
      </c>
      <c r="I201" s="59"/>
      <c r="J201" s="73">
        <v>12.14</v>
      </c>
      <c r="K201" s="73">
        <v>24.26</v>
      </c>
      <c r="L201" s="73">
        <v>18.28</v>
      </c>
      <c r="M201" s="73">
        <v>35.14</v>
      </c>
      <c r="N201" s="59"/>
      <c r="O201" s="73">
        <v>11.66</v>
      </c>
      <c r="P201" s="73">
        <v>23.27</v>
      </c>
      <c r="Q201" s="73">
        <v>17.55</v>
      </c>
      <c r="R201" s="73">
        <v>33.729999999999997</v>
      </c>
      <c r="S201" s="59"/>
      <c r="T201" s="73">
        <v>10.38</v>
      </c>
      <c r="U201" s="73">
        <v>20.76</v>
      </c>
      <c r="V201" s="73">
        <v>15.64</v>
      </c>
      <c r="W201" s="73">
        <v>30.07</v>
      </c>
      <c r="X201" s="78"/>
    </row>
    <row r="202" spans="2:24" x14ac:dyDescent="0.55000000000000004">
      <c r="B202" s="58"/>
      <c r="C202" s="58"/>
      <c r="D202" s="58"/>
      <c r="E202" s="78"/>
      <c r="F202" s="78"/>
      <c r="G202" s="78"/>
      <c r="H202" s="78"/>
      <c r="I202" s="59"/>
      <c r="J202" s="78"/>
      <c r="K202" s="78"/>
      <c r="L202" s="78"/>
      <c r="M202" s="78"/>
      <c r="N202" s="59"/>
      <c r="O202" s="78"/>
      <c r="P202" s="78"/>
      <c r="Q202" s="78"/>
      <c r="R202" s="78"/>
      <c r="S202" s="59"/>
      <c r="T202" s="78"/>
      <c r="U202" s="78"/>
      <c r="V202" s="78"/>
      <c r="W202" s="78"/>
      <c r="X202" s="78"/>
    </row>
    <row r="203" spans="2:24" x14ac:dyDescent="0.55000000000000004">
      <c r="B203" s="74" t="s">
        <v>61</v>
      </c>
      <c r="C203" s="75"/>
      <c r="D203" s="58"/>
      <c r="E203" s="73">
        <v>12.71</v>
      </c>
      <c r="F203" s="73">
        <v>25.44</v>
      </c>
      <c r="G203" s="73">
        <v>19.11</v>
      </c>
      <c r="H203" s="73">
        <v>36.89</v>
      </c>
      <c r="I203" s="59"/>
      <c r="J203" s="73">
        <v>11.32</v>
      </c>
      <c r="K203" s="73">
        <v>22.67</v>
      </c>
      <c r="L203" s="73">
        <v>17.02</v>
      </c>
      <c r="M203" s="73">
        <v>32.869999999999997</v>
      </c>
      <c r="N203" s="59"/>
      <c r="O203" s="73">
        <v>11.04</v>
      </c>
      <c r="P203" s="73">
        <v>22.1</v>
      </c>
      <c r="Q203" s="73">
        <v>16.63</v>
      </c>
      <c r="R203" s="73">
        <v>32.06</v>
      </c>
      <c r="S203" s="59"/>
      <c r="T203" s="73">
        <v>10</v>
      </c>
      <c r="U203" s="73">
        <v>19.97</v>
      </c>
      <c r="V203" s="73">
        <v>15.03</v>
      </c>
      <c r="W203" s="73">
        <v>28.95</v>
      </c>
      <c r="X203" s="78"/>
    </row>
    <row r="204" spans="2:24" x14ac:dyDescent="0.55000000000000004">
      <c r="B204" s="74" t="s">
        <v>62</v>
      </c>
      <c r="C204" s="75"/>
      <c r="D204" s="58"/>
      <c r="E204" s="73">
        <v>13.42</v>
      </c>
      <c r="F204" s="73">
        <v>26.85</v>
      </c>
      <c r="G204" s="73">
        <v>20.170000000000002</v>
      </c>
      <c r="H204" s="73">
        <v>38.94</v>
      </c>
      <c r="I204" s="59"/>
      <c r="J204" s="73">
        <v>11.96</v>
      </c>
      <c r="K204" s="73">
        <v>23.9</v>
      </c>
      <c r="L204" s="73">
        <v>17.940000000000001</v>
      </c>
      <c r="M204" s="73">
        <v>34.68</v>
      </c>
      <c r="N204" s="59"/>
      <c r="O204" s="73">
        <v>11.67</v>
      </c>
      <c r="P204" s="73">
        <v>23.3</v>
      </c>
      <c r="Q204" s="73">
        <v>17.52</v>
      </c>
      <c r="R204" s="73">
        <v>33.81</v>
      </c>
      <c r="S204" s="59"/>
      <c r="T204" s="73">
        <v>10.55</v>
      </c>
      <c r="U204" s="73">
        <v>21.06</v>
      </c>
      <c r="V204" s="73">
        <v>15.83</v>
      </c>
      <c r="W204" s="73">
        <v>30.56</v>
      </c>
      <c r="X204" s="78"/>
    </row>
    <row r="205" spans="2:24" x14ac:dyDescent="0.55000000000000004">
      <c r="B205" s="74" t="s">
        <v>63</v>
      </c>
      <c r="C205" s="75"/>
      <c r="D205" s="58"/>
      <c r="E205" s="73">
        <v>14.5</v>
      </c>
      <c r="F205" s="73">
        <v>28.96</v>
      </c>
      <c r="G205" s="73">
        <v>21.73</v>
      </c>
      <c r="H205" s="73">
        <v>42.02</v>
      </c>
      <c r="I205" s="59"/>
      <c r="J205" s="73">
        <v>12.89</v>
      </c>
      <c r="K205" s="73">
        <v>25.79</v>
      </c>
      <c r="L205" s="73">
        <v>19.36</v>
      </c>
      <c r="M205" s="73">
        <v>37.42</v>
      </c>
      <c r="N205" s="59"/>
      <c r="O205" s="73">
        <v>12.34</v>
      </c>
      <c r="P205" s="73">
        <v>24.67</v>
      </c>
      <c r="Q205" s="73">
        <v>18.510000000000002</v>
      </c>
      <c r="R205" s="73">
        <v>35.76</v>
      </c>
      <c r="S205" s="59"/>
      <c r="T205" s="73">
        <v>10.99</v>
      </c>
      <c r="U205" s="73">
        <v>21.98</v>
      </c>
      <c r="V205" s="73">
        <v>16.47</v>
      </c>
      <c r="W205" s="73">
        <v>31.89</v>
      </c>
      <c r="X205" s="78"/>
    </row>
    <row r="206" spans="2:24" x14ac:dyDescent="0.55000000000000004">
      <c r="B206" s="74" t="s">
        <v>64</v>
      </c>
      <c r="C206" s="75"/>
      <c r="D206" s="58"/>
      <c r="E206" s="73">
        <v>15.71</v>
      </c>
      <c r="F206" s="73">
        <v>31.4</v>
      </c>
      <c r="G206" s="73">
        <v>23.56</v>
      </c>
      <c r="H206" s="73">
        <v>45.56</v>
      </c>
      <c r="I206" s="59"/>
      <c r="J206" s="73">
        <v>13.98</v>
      </c>
      <c r="K206" s="73">
        <v>27.94</v>
      </c>
      <c r="L206" s="73">
        <v>20.97</v>
      </c>
      <c r="M206" s="73">
        <v>40.549999999999997</v>
      </c>
      <c r="N206" s="59"/>
      <c r="O206" s="73">
        <v>13.38</v>
      </c>
      <c r="P206" s="73">
        <v>26.74</v>
      </c>
      <c r="Q206" s="73">
        <v>20</v>
      </c>
      <c r="R206" s="73">
        <v>38.74</v>
      </c>
      <c r="S206" s="59"/>
      <c r="T206" s="73">
        <v>11.89</v>
      </c>
      <c r="U206" s="73">
        <v>23.82</v>
      </c>
      <c r="V206" s="73">
        <v>17.82</v>
      </c>
      <c r="W206" s="73">
        <v>34.520000000000003</v>
      </c>
      <c r="X206" s="78"/>
    </row>
    <row r="207" spans="2:24" x14ac:dyDescent="0.55000000000000004">
      <c r="B207" s="76" t="s">
        <v>65</v>
      </c>
      <c r="C207" s="77"/>
      <c r="D207" s="58"/>
      <c r="E207" s="73">
        <v>16.510000000000002</v>
      </c>
      <c r="F207" s="73">
        <v>33.04</v>
      </c>
      <c r="G207" s="73">
        <v>24.77</v>
      </c>
      <c r="H207" s="73">
        <v>47.94</v>
      </c>
      <c r="I207" s="59"/>
      <c r="J207" s="73">
        <v>14.7</v>
      </c>
      <c r="K207" s="73">
        <v>29.38</v>
      </c>
      <c r="L207" s="73">
        <v>22.03</v>
      </c>
      <c r="M207" s="73">
        <v>42.66</v>
      </c>
      <c r="N207" s="59"/>
      <c r="O207" s="73">
        <v>14.03</v>
      </c>
      <c r="P207" s="73">
        <v>28.11</v>
      </c>
      <c r="Q207" s="73">
        <v>21.01</v>
      </c>
      <c r="R207" s="73">
        <v>40.72</v>
      </c>
      <c r="S207" s="59"/>
      <c r="T207" s="73">
        <v>12.51</v>
      </c>
      <c r="U207" s="73">
        <v>25.02</v>
      </c>
      <c r="V207" s="73">
        <v>18.7</v>
      </c>
      <c r="W207" s="73">
        <v>36.270000000000003</v>
      </c>
      <c r="X207" s="78"/>
    </row>
    <row r="208" spans="2:24" x14ac:dyDescent="0.55000000000000004">
      <c r="B208" s="58"/>
      <c r="C208" s="58"/>
      <c r="D208" s="58"/>
      <c r="E208" s="78"/>
      <c r="F208" s="78"/>
      <c r="G208" s="78"/>
      <c r="H208" s="78"/>
      <c r="I208" s="59"/>
      <c r="J208" s="78"/>
      <c r="K208" s="78"/>
      <c r="L208" s="78"/>
      <c r="M208" s="78"/>
      <c r="N208" s="59"/>
      <c r="O208" s="78"/>
      <c r="P208" s="78"/>
      <c r="Q208" s="78"/>
      <c r="R208" s="78"/>
      <c r="S208" s="59"/>
      <c r="T208" s="78"/>
      <c r="U208" s="78"/>
      <c r="V208" s="78"/>
      <c r="W208" s="78"/>
      <c r="X208" s="78"/>
    </row>
    <row r="209" spans="2:24" x14ac:dyDescent="0.55000000000000004">
      <c r="B209" s="74" t="s">
        <v>67</v>
      </c>
      <c r="C209" s="75"/>
      <c r="D209" s="58"/>
      <c r="E209" s="73">
        <v>14.61</v>
      </c>
      <c r="F209" s="73">
        <v>29.23</v>
      </c>
      <c r="G209" s="73">
        <v>21.89</v>
      </c>
      <c r="H209" s="73">
        <v>42.37</v>
      </c>
      <c r="I209" s="59"/>
      <c r="J209" s="73">
        <v>13.02</v>
      </c>
      <c r="K209" s="73">
        <v>26.02</v>
      </c>
      <c r="L209" s="73">
        <v>19.5</v>
      </c>
      <c r="M209" s="73">
        <v>37.74</v>
      </c>
      <c r="N209" s="59"/>
      <c r="O209" s="73">
        <v>12.68</v>
      </c>
      <c r="P209" s="73">
        <v>25.32</v>
      </c>
      <c r="Q209" s="73">
        <v>19.02</v>
      </c>
      <c r="R209" s="73">
        <v>36.72</v>
      </c>
      <c r="S209" s="59"/>
      <c r="T209" s="73">
        <v>11.46</v>
      </c>
      <c r="U209" s="73">
        <v>22.88</v>
      </c>
      <c r="V209" s="73">
        <v>17.18</v>
      </c>
      <c r="W209" s="73">
        <v>33.159999999999997</v>
      </c>
      <c r="X209" s="78"/>
    </row>
    <row r="210" spans="2:24" x14ac:dyDescent="0.55000000000000004">
      <c r="B210" s="74" t="s">
        <v>68</v>
      </c>
      <c r="C210" s="75"/>
      <c r="D210" s="58"/>
      <c r="E210" s="73">
        <v>15.42</v>
      </c>
      <c r="F210" s="73">
        <v>30.85</v>
      </c>
      <c r="G210" s="73">
        <v>23.1</v>
      </c>
      <c r="H210" s="73">
        <v>44.75</v>
      </c>
      <c r="I210" s="59"/>
      <c r="J210" s="73">
        <v>13.74</v>
      </c>
      <c r="K210" s="73">
        <v>27.45</v>
      </c>
      <c r="L210" s="73">
        <v>20.58</v>
      </c>
      <c r="M210" s="73">
        <v>39.83</v>
      </c>
      <c r="N210" s="59"/>
      <c r="O210" s="73">
        <v>13.39</v>
      </c>
      <c r="P210" s="73">
        <v>26.72</v>
      </c>
      <c r="Q210" s="73">
        <v>20.03</v>
      </c>
      <c r="R210" s="73">
        <v>38.770000000000003</v>
      </c>
      <c r="S210" s="59"/>
      <c r="T210" s="73">
        <v>12.08</v>
      </c>
      <c r="U210" s="73">
        <v>24.14</v>
      </c>
      <c r="V210" s="73">
        <v>18.09</v>
      </c>
      <c r="W210" s="73">
        <v>34.99</v>
      </c>
      <c r="X210" s="78"/>
    </row>
    <row r="211" spans="2:24" x14ac:dyDescent="0.55000000000000004">
      <c r="B211" s="74" t="s">
        <v>69</v>
      </c>
      <c r="C211" s="75"/>
      <c r="D211" s="58"/>
      <c r="E211" s="73">
        <v>16.64</v>
      </c>
      <c r="F211" s="73">
        <v>33.270000000000003</v>
      </c>
      <c r="G211" s="73">
        <v>24.92</v>
      </c>
      <c r="H211" s="73">
        <v>48.28</v>
      </c>
      <c r="I211" s="59"/>
      <c r="J211" s="73">
        <v>14.8</v>
      </c>
      <c r="K211" s="73">
        <v>29.6</v>
      </c>
      <c r="L211" s="73">
        <v>22.17</v>
      </c>
      <c r="M211" s="73">
        <v>42.96</v>
      </c>
      <c r="N211" s="59"/>
      <c r="O211" s="73">
        <v>14.15</v>
      </c>
      <c r="P211" s="73">
        <v>28.27</v>
      </c>
      <c r="Q211" s="73">
        <v>21.14</v>
      </c>
      <c r="R211" s="73">
        <v>40.98</v>
      </c>
      <c r="S211" s="59"/>
      <c r="T211" s="73">
        <v>12.59</v>
      </c>
      <c r="U211" s="73">
        <v>25.18</v>
      </c>
      <c r="V211" s="73">
        <v>18.84</v>
      </c>
      <c r="W211" s="73">
        <v>36.49</v>
      </c>
      <c r="X211" s="78"/>
    </row>
    <row r="212" spans="2:24" x14ac:dyDescent="0.55000000000000004">
      <c r="B212" s="74" t="s">
        <v>70</v>
      </c>
      <c r="C212" s="75"/>
      <c r="D212" s="58"/>
      <c r="E212" s="73">
        <v>18.03</v>
      </c>
      <c r="F212" s="73">
        <v>36.06</v>
      </c>
      <c r="G212" s="73">
        <v>27.01</v>
      </c>
      <c r="H212" s="73">
        <v>52.34</v>
      </c>
      <c r="I212" s="59"/>
      <c r="J212" s="73">
        <v>16.05</v>
      </c>
      <c r="K212" s="73">
        <v>32.07</v>
      </c>
      <c r="L212" s="73">
        <v>24</v>
      </c>
      <c r="M212" s="73">
        <v>46.55</v>
      </c>
      <c r="N212" s="59"/>
      <c r="O212" s="73">
        <v>15.3</v>
      </c>
      <c r="P212" s="73">
        <v>30.62</v>
      </c>
      <c r="Q212" s="73">
        <v>22.86</v>
      </c>
      <c r="R212" s="73">
        <v>44.41</v>
      </c>
      <c r="S212" s="59"/>
      <c r="T212" s="73">
        <v>13.62</v>
      </c>
      <c r="U212" s="73">
        <v>27.27</v>
      </c>
      <c r="V212" s="73">
        <v>20.34</v>
      </c>
      <c r="W212" s="73">
        <v>39.5</v>
      </c>
      <c r="X212" s="78"/>
    </row>
    <row r="213" spans="2:24" x14ac:dyDescent="0.55000000000000004">
      <c r="B213" s="76" t="s">
        <v>71</v>
      </c>
      <c r="C213" s="77"/>
      <c r="D213" s="58"/>
      <c r="E213" s="73">
        <v>18.95</v>
      </c>
      <c r="F213" s="73">
        <v>37.909999999999997</v>
      </c>
      <c r="G213" s="73">
        <v>28.38</v>
      </c>
      <c r="H213" s="73">
        <v>55.05</v>
      </c>
      <c r="I213" s="59"/>
      <c r="J213" s="73">
        <v>16.86</v>
      </c>
      <c r="K213" s="73">
        <v>33.72</v>
      </c>
      <c r="L213" s="73">
        <v>25.22</v>
      </c>
      <c r="M213" s="73">
        <v>48.94</v>
      </c>
      <c r="N213" s="59"/>
      <c r="O213" s="73">
        <v>16.079999999999998</v>
      </c>
      <c r="P213" s="73">
        <v>32.200000000000003</v>
      </c>
      <c r="Q213" s="73">
        <v>23.99</v>
      </c>
      <c r="R213" s="73">
        <v>46.66</v>
      </c>
      <c r="S213" s="59"/>
      <c r="T213" s="73">
        <v>14.3</v>
      </c>
      <c r="U213" s="73">
        <v>28.67</v>
      </c>
      <c r="V213" s="73">
        <v>21.36</v>
      </c>
      <c r="W213" s="73">
        <v>41.55</v>
      </c>
      <c r="X213" s="78"/>
    </row>
    <row r="214" spans="2:24" x14ac:dyDescent="0.55000000000000004">
      <c r="B214" t="s">
        <v>85</v>
      </c>
    </row>
  </sheetData>
  <sheetProtection algorithmName="SHA-512" hashValue="GeCI4GCPRp1baAsB6po0R2S9Atv+mHTcilwgN0ej9kd31KZ10dx0czQsfyocOiHf2sgMjtoM18i542UKZVMikg==" saltValue="B1FGrpD0Rc3tW2BvFzdumw==" spinCount="100000" sheet="1" selectLockedCells="1" selectUnlockedCells="1"/>
  <mergeCells count="65">
    <mergeCell ref="B183:C183"/>
    <mergeCell ref="B181:C181"/>
    <mergeCell ref="E181:H181"/>
    <mergeCell ref="J181:M181"/>
    <mergeCell ref="O181:R181"/>
    <mergeCell ref="T181:W181"/>
    <mergeCell ref="B182:C182"/>
    <mergeCell ref="B143:C143"/>
    <mergeCell ref="B177:W177"/>
    <mergeCell ref="B178:W178"/>
    <mergeCell ref="E179:M179"/>
    <mergeCell ref="O179:W179"/>
    <mergeCell ref="E180:M180"/>
    <mergeCell ref="O180:W180"/>
    <mergeCell ref="B142:C142"/>
    <mergeCell ref="B98:C98"/>
    <mergeCell ref="B137:W137"/>
    <mergeCell ref="B138:W138"/>
    <mergeCell ref="E139:M139"/>
    <mergeCell ref="O139:W139"/>
    <mergeCell ref="E140:M140"/>
    <mergeCell ref="O140:W140"/>
    <mergeCell ref="B141:C141"/>
    <mergeCell ref="E141:H141"/>
    <mergeCell ref="J141:M141"/>
    <mergeCell ref="O141:R141"/>
    <mergeCell ref="T141:W141"/>
    <mergeCell ref="B97:C97"/>
    <mergeCell ref="B53:C53"/>
    <mergeCell ref="B92:W92"/>
    <mergeCell ref="B93:W93"/>
    <mergeCell ref="E94:M94"/>
    <mergeCell ref="O94:W94"/>
    <mergeCell ref="E95:M95"/>
    <mergeCell ref="O95:W95"/>
    <mergeCell ref="B96:C96"/>
    <mergeCell ref="E96:H96"/>
    <mergeCell ref="J96:M96"/>
    <mergeCell ref="O96:R96"/>
    <mergeCell ref="T96:W96"/>
    <mergeCell ref="B52:C52"/>
    <mergeCell ref="E49:M49"/>
    <mergeCell ref="O49:W49"/>
    <mergeCell ref="E50:M50"/>
    <mergeCell ref="O50:W50"/>
    <mergeCell ref="B51:C51"/>
    <mergeCell ref="E51:H51"/>
    <mergeCell ref="J51:M51"/>
    <mergeCell ref="O51:R51"/>
    <mergeCell ref="T51:W51"/>
    <mergeCell ref="B8:C8"/>
    <mergeCell ref="B47:W47"/>
    <mergeCell ref="B48:W48"/>
    <mergeCell ref="B7:C7"/>
    <mergeCell ref="B2:W2"/>
    <mergeCell ref="B3:W3"/>
    <mergeCell ref="E4:M4"/>
    <mergeCell ref="O4:W4"/>
    <mergeCell ref="E5:M5"/>
    <mergeCell ref="O5:W5"/>
    <mergeCell ref="B6:C6"/>
    <mergeCell ref="E6:H6"/>
    <mergeCell ref="J6:M6"/>
    <mergeCell ref="O6:R6"/>
    <mergeCell ref="T6:W6"/>
  </mergeCells>
  <printOptions horizontalCentered="1" verticalCentered="1"/>
  <pageMargins left="0.25" right="0.25" top="0.25" bottom="0.5" header="0.3" footer="0.3"/>
  <pageSetup scale="76" fitToHeight="5" orientation="landscape" r:id="rId1"/>
  <headerFooter>
    <oddFooter>&amp;L&amp;F, &amp;A&amp;RPage &amp;P of &amp;N</oddFooter>
  </headerFooter>
  <rowBreaks count="4" manualBreakCount="4">
    <brk id="45" max="16383" man="1"/>
    <brk id="90" max="16383" man="1"/>
    <brk id="135" max="16383" man="1"/>
    <brk id="17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8D5C-6E08-458C-A59A-6377D428CB48}">
  <dimension ref="A1:V40"/>
  <sheetViews>
    <sheetView topLeftCell="A4" zoomScaleNormal="100" zoomScaleSheetLayoutView="100" workbookViewId="0">
      <selection activeCell="I7" sqref="I7"/>
    </sheetView>
  </sheetViews>
  <sheetFormatPr defaultRowHeight="14.4" x14ac:dyDescent="0.55000000000000004"/>
  <cols>
    <col min="3" max="3" width="2.1015625" customWidth="1"/>
    <col min="8" max="8" width="2.1015625" customWidth="1"/>
    <col min="13" max="13" width="2.1015625" customWidth="1"/>
    <col min="18" max="18" width="2.1015625" customWidth="1"/>
  </cols>
  <sheetData>
    <row r="1" spans="1:22" ht="20.399999999999999" x14ac:dyDescent="0.55000000000000004">
      <c r="A1" s="45"/>
      <c r="B1" s="46"/>
      <c r="D1" s="157" t="s">
        <v>36</v>
      </c>
      <c r="E1" s="158"/>
      <c r="F1" s="158"/>
      <c r="G1" s="158"/>
      <c r="H1" s="158"/>
      <c r="I1" s="158"/>
      <c r="J1" s="158"/>
      <c r="K1" s="158"/>
      <c r="L1" s="159"/>
      <c r="N1" s="157" t="s">
        <v>37</v>
      </c>
      <c r="O1" s="158"/>
      <c r="P1" s="158"/>
      <c r="Q1" s="158"/>
      <c r="R1" s="158"/>
      <c r="S1" s="158"/>
      <c r="T1" s="158"/>
      <c r="U1" s="158"/>
      <c r="V1" s="159"/>
    </row>
    <row r="2" spans="1:22" ht="18.3" x14ac:dyDescent="0.55000000000000004">
      <c r="A2" s="47"/>
      <c r="B2" s="48"/>
      <c r="D2" s="160" t="s">
        <v>38</v>
      </c>
      <c r="E2" s="161"/>
      <c r="F2" s="161"/>
      <c r="G2" s="161"/>
      <c r="H2" s="161"/>
      <c r="I2" s="161"/>
      <c r="J2" s="161"/>
      <c r="K2" s="161"/>
      <c r="L2" s="162"/>
      <c r="N2" s="160" t="s">
        <v>39</v>
      </c>
      <c r="O2" s="161"/>
      <c r="P2" s="161"/>
      <c r="Q2" s="161"/>
      <c r="R2" s="161"/>
      <c r="S2" s="161"/>
      <c r="T2" s="161"/>
      <c r="U2" s="161"/>
      <c r="V2" s="162"/>
    </row>
    <row r="3" spans="1:22" ht="15.6" x14ac:dyDescent="0.55000000000000004">
      <c r="A3" s="163" t="s">
        <v>86</v>
      </c>
      <c r="B3" s="164"/>
      <c r="D3" s="165" t="s">
        <v>40</v>
      </c>
      <c r="E3" s="166"/>
      <c r="F3" s="166"/>
      <c r="G3" s="167"/>
      <c r="H3" s="49"/>
      <c r="I3" s="165" t="s">
        <v>41</v>
      </c>
      <c r="J3" s="166"/>
      <c r="K3" s="166"/>
      <c r="L3" s="167"/>
      <c r="M3" s="49"/>
      <c r="N3" s="165" t="s">
        <v>40</v>
      </c>
      <c r="O3" s="166"/>
      <c r="P3" s="166"/>
      <c r="Q3" s="167"/>
      <c r="R3" s="49"/>
      <c r="S3" s="165" t="s">
        <v>41</v>
      </c>
      <c r="T3" s="166"/>
      <c r="U3" s="166"/>
      <c r="V3" s="167"/>
    </row>
    <row r="4" spans="1:22" ht="15.6" x14ac:dyDescent="0.55000000000000004">
      <c r="A4" s="153" t="s">
        <v>108</v>
      </c>
      <c r="B4" s="154"/>
      <c r="D4" s="50"/>
      <c r="E4" s="50" t="s">
        <v>12</v>
      </c>
      <c r="F4" s="51" t="s">
        <v>12</v>
      </c>
      <c r="G4" s="50" t="s">
        <v>12</v>
      </c>
      <c r="H4" s="49"/>
      <c r="I4" s="50"/>
      <c r="J4" s="50" t="s">
        <v>12</v>
      </c>
      <c r="K4" s="51" t="s">
        <v>12</v>
      </c>
      <c r="L4" s="50" t="s">
        <v>12</v>
      </c>
      <c r="M4" s="49"/>
      <c r="N4" s="50"/>
      <c r="O4" s="50" t="s">
        <v>12</v>
      </c>
      <c r="P4" s="51" t="s">
        <v>12</v>
      </c>
      <c r="Q4" s="50" t="s">
        <v>12</v>
      </c>
      <c r="R4" s="49"/>
      <c r="S4" s="50"/>
      <c r="T4" s="50" t="s">
        <v>12</v>
      </c>
      <c r="U4" s="51" t="s">
        <v>12</v>
      </c>
      <c r="V4" s="50" t="s">
        <v>12</v>
      </c>
    </row>
    <row r="5" spans="1:22" ht="18.3" x14ac:dyDescent="0.55000000000000004">
      <c r="A5" s="155" t="s">
        <v>13</v>
      </c>
      <c r="B5" s="156"/>
      <c r="D5" s="52" t="s">
        <v>12</v>
      </c>
      <c r="E5" s="53" t="s">
        <v>14</v>
      </c>
      <c r="F5" s="54" t="s">
        <v>15</v>
      </c>
      <c r="G5" s="53" t="s">
        <v>16</v>
      </c>
      <c r="H5" s="49"/>
      <c r="I5" s="52" t="s">
        <v>12</v>
      </c>
      <c r="J5" s="53" t="s">
        <v>14</v>
      </c>
      <c r="K5" s="54" t="s">
        <v>15</v>
      </c>
      <c r="L5" s="53" t="s">
        <v>16</v>
      </c>
      <c r="M5" s="49"/>
      <c r="N5" s="52" t="s">
        <v>12</v>
      </c>
      <c r="O5" s="53" t="s">
        <v>14</v>
      </c>
      <c r="P5" s="54" t="s">
        <v>15</v>
      </c>
      <c r="Q5" s="53" t="s">
        <v>16</v>
      </c>
      <c r="R5" s="49"/>
      <c r="S5" s="52" t="s">
        <v>12</v>
      </c>
      <c r="T5" s="53" t="s">
        <v>14</v>
      </c>
      <c r="U5" s="54" t="s">
        <v>15</v>
      </c>
      <c r="V5" s="53" t="s">
        <v>16</v>
      </c>
    </row>
    <row r="6" spans="1:22" ht="18.3" x14ac:dyDescent="0.7">
      <c r="A6" s="93" t="s">
        <v>91</v>
      </c>
      <c r="B6" s="94"/>
      <c r="C6" s="94"/>
      <c r="D6" s="95"/>
      <c r="E6" s="95"/>
      <c r="F6" s="95"/>
      <c r="G6" s="95"/>
      <c r="H6" s="94"/>
      <c r="I6" s="95"/>
      <c r="J6" s="95"/>
      <c r="K6" s="95"/>
      <c r="L6" s="95"/>
      <c r="M6" s="94"/>
      <c r="N6" s="95"/>
      <c r="O6" s="95"/>
      <c r="P6" s="95"/>
      <c r="Q6" s="95"/>
      <c r="R6" s="94"/>
      <c r="S6" s="95"/>
      <c r="T6" s="95"/>
      <c r="U6" s="95"/>
      <c r="V6" s="96"/>
    </row>
    <row r="7" spans="1:22" x14ac:dyDescent="0.55000000000000004">
      <c r="A7" s="33" t="s">
        <v>6</v>
      </c>
      <c r="B7" s="33"/>
      <c r="D7" s="34">
        <v>4.2300000000000004</v>
      </c>
      <c r="E7" s="34">
        <v>8.16</v>
      </c>
      <c r="F7" s="34">
        <v>6.32</v>
      </c>
      <c r="G7" s="34">
        <v>11.87</v>
      </c>
      <c r="I7" s="34">
        <v>3.3</v>
      </c>
      <c r="J7" s="34">
        <v>6.43</v>
      </c>
      <c r="K7" s="34">
        <v>4.96</v>
      </c>
      <c r="L7" s="34">
        <v>9.32</v>
      </c>
      <c r="N7" s="34">
        <v>3.91</v>
      </c>
      <c r="O7" s="34">
        <v>7.58</v>
      </c>
      <c r="P7" s="34">
        <v>5.86</v>
      </c>
      <c r="Q7" s="34">
        <v>10.98</v>
      </c>
      <c r="S7" s="34">
        <v>3.06</v>
      </c>
      <c r="T7" s="34">
        <v>5.97</v>
      </c>
      <c r="U7" s="34">
        <v>4.5999999999999996</v>
      </c>
      <c r="V7" s="34">
        <v>8.6300000000000008</v>
      </c>
    </row>
    <row r="8" spans="1:22" x14ac:dyDescent="0.55000000000000004">
      <c r="A8" s="5" t="s">
        <v>7</v>
      </c>
      <c r="B8" s="5"/>
      <c r="D8" s="34">
        <v>4.8899999999999997</v>
      </c>
      <c r="E8" s="34">
        <v>9.5</v>
      </c>
      <c r="F8" s="34">
        <v>7.31</v>
      </c>
      <c r="G8" s="34">
        <v>13.74</v>
      </c>
      <c r="I8" s="34">
        <v>3.84</v>
      </c>
      <c r="J8" s="34">
        <v>7.48</v>
      </c>
      <c r="K8" s="34">
        <v>5.75</v>
      </c>
      <c r="L8" s="34">
        <v>10.81</v>
      </c>
      <c r="N8" s="34">
        <v>4.55</v>
      </c>
      <c r="O8" s="34">
        <v>8.81</v>
      </c>
      <c r="P8" s="34">
        <v>6.76</v>
      </c>
      <c r="Q8" s="34">
        <v>12.74</v>
      </c>
      <c r="S8" s="34">
        <v>3.56</v>
      </c>
      <c r="T8" s="34">
        <v>6.92</v>
      </c>
      <c r="U8" s="34">
        <v>5.32</v>
      </c>
      <c r="V8" s="34">
        <v>10.02</v>
      </c>
    </row>
    <row r="9" spans="1:22" x14ac:dyDescent="0.55000000000000004">
      <c r="A9" s="5" t="s">
        <v>8</v>
      </c>
      <c r="B9" s="5"/>
      <c r="D9" s="34">
        <v>4.96</v>
      </c>
      <c r="E9" s="34">
        <v>9.6199999999999992</v>
      </c>
      <c r="F9" s="34">
        <v>7.43</v>
      </c>
      <c r="G9" s="34">
        <v>13.97</v>
      </c>
      <c r="I9" s="34">
        <v>3.89</v>
      </c>
      <c r="J9" s="34">
        <v>7.55</v>
      </c>
      <c r="K9" s="34">
        <v>5.85</v>
      </c>
      <c r="L9" s="34">
        <v>10.96</v>
      </c>
      <c r="N9" s="34">
        <v>4.5999999999999996</v>
      </c>
      <c r="O9" s="34">
        <v>8.92</v>
      </c>
      <c r="P9" s="34">
        <v>6.89</v>
      </c>
      <c r="Q9" s="34">
        <v>12.93</v>
      </c>
      <c r="S9" s="34">
        <v>3.58</v>
      </c>
      <c r="T9" s="34">
        <v>7.01</v>
      </c>
      <c r="U9" s="34">
        <v>5.42</v>
      </c>
      <c r="V9" s="34">
        <v>10.15</v>
      </c>
    </row>
    <row r="10" spans="1:22" x14ac:dyDescent="0.55000000000000004">
      <c r="A10" s="5" t="s">
        <v>9</v>
      </c>
      <c r="B10" s="5"/>
      <c r="D10" s="34">
        <v>5.73</v>
      </c>
      <c r="E10" s="34">
        <v>11.09</v>
      </c>
      <c r="F10" s="34">
        <v>8.51</v>
      </c>
      <c r="G10" s="34">
        <v>16.059999999999999</v>
      </c>
      <c r="I10" s="34">
        <v>4.47</v>
      </c>
      <c r="J10" s="34">
        <v>8.7100000000000009</v>
      </c>
      <c r="K10" s="34">
        <v>6.68</v>
      </c>
      <c r="L10" s="34">
        <v>12.62</v>
      </c>
      <c r="N10" s="34">
        <v>5.31</v>
      </c>
      <c r="O10" s="34">
        <v>10.27</v>
      </c>
      <c r="P10" s="34">
        <v>7.88</v>
      </c>
      <c r="Q10" s="34">
        <v>14.88</v>
      </c>
      <c r="S10" s="34">
        <v>4.1399999999999997</v>
      </c>
      <c r="T10" s="34">
        <v>8.07</v>
      </c>
      <c r="U10" s="34">
        <v>6.18</v>
      </c>
      <c r="V10" s="34">
        <v>11.68</v>
      </c>
    </row>
    <row r="11" spans="1:22" x14ac:dyDescent="0.55000000000000004">
      <c r="A11" s="5" t="s">
        <v>10</v>
      </c>
      <c r="B11" s="5"/>
      <c r="D11" s="34">
        <v>7.8</v>
      </c>
      <c r="E11" s="34">
        <v>15.15</v>
      </c>
      <c r="F11" s="34">
        <v>11.54</v>
      </c>
      <c r="G11" s="34">
        <v>21.95</v>
      </c>
      <c r="I11" s="34">
        <v>6.11</v>
      </c>
      <c r="J11" s="34">
        <v>11.9</v>
      </c>
      <c r="K11" s="34">
        <v>9.0500000000000007</v>
      </c>
      <c r="L11" s="34">
        <v>17.239999999999998</v>
      </c>
      <c r="N11" s="34">
        <v>7.24</v>
      </c>
      <c r="O11" s="34">
        <v>14.03</v>
      </c>
      <c r="P11" s="34">
        <v>10.7</v>
      </c>
      <c r="Q11" s="34">
        <v>20.34</v>
      </c>
      <c r="S11" s="34">
        <v>5.67</v>
      </c>
      <c r="T11" s="34">
        <v>11.02</v>
      </c>
      <c r="U11" s="34">
        <v>8.3800000000000008</v>
      </c>
      <c r="V11" s="34">
        <v>15.96</v>
      </c>
    </row>
    <row r="12" spans="1:22" x14ac:dyDescent="0.55000000000000004">
      <c r="A12" s="55" t="s">
        <v>11</v>
      </c>
      <c r="B12" s="55"/>
      <c r="D12" s="34">
        <v>8.9700000000000006</v>
      </c>
      <c r="E12" s="34">
        <v>17.420000000000002</v>
      </c>
      <c r="F12" s="34">
        <v>13.28</v>
      </c>
      <c r="G12" s="34">
        <v>25.23</v>
      </c>
      <c r="I12" s="34">
        <v>7.04</v>
      </c>
      <c r="J12" s="34">
        <v>13.66</v>
      </c>
      <c r="K12" s="34">
        <v>10.42</v>
      </c>
      <c r="L12" s="34">
        <v>19.82</v>
      </c>
      <c r="N12" s="34">
        <v>8.31</v>
      </c>
      <c r="O12" s="34">
        <v>16.13</v>
      </c>
      <c r="P12" s="34">
        <v>12.28</v>
      </c>
      <c r="Q12" s="34">
        <v>23.36</v>
      </c>
      <c r="S12" s="34">
        <v>6.53</v>
      </c>
      <c r="T12" s="34">
        <v>12.66</v>
      </c>
      <c r="U12" s="34">
        <v>9.65</v>
      </c>
      <c r="V12" s="34">
        <v>18.350000000000001</v>
      </c>
    </row>
    <row r="13" spans="1:22" ht="18.3" x14ac:dyDescent="0.7">
      <c r="A13" s="93" t="s">
        <v>104</v>
      </c>
      <c r="B13" s="94"/>
      <c r="C13" s="94"/>
      <c r="D13" s="95"/>
      <c r="E13" s="95"/>
      <c r="F13" s="95"/>
      <c r="G13" s="95"/>
      <c r="H13" s="94"/>
      <c r="I13" s="95"/>
      <c r="J13" s="95"/>
      <c r="K13" s="95"/>
      <c r="L13" s="95"/>
      <c r="M13" s="94"/>
      <c r="N13" s="95"/>
      <c r="O13" s="95"/>
      <c r="P13" s="95"/>
      <c r="Q13" s="95"/>
      <c r="R13" s="94"/>
      <c r="S13" s="95"/>
      <c r="T13" s="95"/>
      <c r="U13" s="95"/>
      <c r="V13" s="96"/>
    </row>
    <row r="14" spans="1:22" x14ac:dyDescent="0.55000000000000004">
      <c r="A14" s="33" t="s">
        <v>6</v>
      </c>
      <c r="B14" s="33"/>
      <c r="D14" s="34">
        <v>4.82</v>
      </c>
      <c r="E14" s="34">
        <v>9.3699999999999992</v>
      </c>
      <c r="F14" s="34">
        <v>7.24</v>
      </c>
      <c r="G14" s="34">
        <v>13.59</v>
      </c>
      <c r="I14" s="34">
        <v>3.89</v>
      </c>
      <c r="J14" s="34">
        <v>7.59</v>
      </c>
      <c r="K14" s="34">
        <v>5.85</v>
      </c>
      <c r="L14" s="34">
        <v>11.03</v>
      </c>
      <c r="N14" s="34">
        <v>4.51</v>
      </c>
      <c r="O14" s="34">
        <v>8.77</v>
      </c>
      <c r="P14" s="34">
        <v>6.76</v>
      </c>
      <c r="Q14" s="34">
        <v>12.72</v>
      </c>
      <c r="S14" s="34">
        <v>3.64</v>
      </c>
      <c r="T14" s="34">
        <v>7.14</v>
      </c>
      <c r="U14" s="34">
        <v>5.48</v>
      </c>
      <c r="V14" s="34">
        <v>10.35</v>
      </c>
    </row>
    <row r="15" spans="1:22" x14ac:dyDescent="0.55000000000000004">
      <c r="A15" s="5" t="s">
        <v>7</v>
      </c>
      <c r="B15" s="5"/>
      <c r="D15" s="34">
        <v>5.5</v>
      </c>
      <c r="E15" s="34">
        <v>10.71</v>
      </c>
      <c r="F15" s="34">
        <v>8.2100000000000009</v>
      </c>
      <c r="G15" s="34">
        <v>15.49</v>
      </c>
      <c r="I15" s="34">
        <v>4.43</v>
      </c>
      <c r="J15" s="34">
        <v>8.65</v>
      </c>
      <c r="K15" s="34">
        <v>6.62</v>
      </c>
      <c r="L15" s="34">
        <v>12.52</v>
      </c>
      <c r="N15" s="34">
        <v>5.14</v>
      </c>
      <c r="O15" s="34">
        <v>10.01</v>
      </c>
      <c r="P15" s="34">
        <v>7.65</v>
      </c>
      <c r="Q15" s="34">
        <v>14.46</v>
      </c>
      <c r="S15" s="34">
        <v>4.1500000000000004</v>
      </c>
      <c r="T15" s="34">
        <v>8.09</v>
      </c>
      <c r="U15" s="34">
        <v>6.2</v>
      </c>
      <c r="V15" s="34">
        <v>11.73</v>
      </c>
    </row>
    <row r="16" spans="1:22" x14ac:dyDescent="0.55000000000000004">
      <c r="A16" s="5" t="s">
        <v>8</v>
      </c>
      <c r="B16" s="5"/>
      <c r="D16" s="34">
        <v>5.56</v>
      </c>
      <c r="E16" s="34">
        <v>10.81</v>
      </c>
      <c r="F16" s="34">
        <v>8.32</v>
      </c>
      <c r="G16" s="34">
        <v>15.69</v>
      </c>
      <c r="I16" s="34">
        <v>4.47</v>
      </c>
      <c r="J16" s="34">
        <v>8.7200000000000006</v>
      </c>
      <c r="K16" s="34">
        <v>6.73</v>
      </c>
      <c r="L16" s="34">
        <v>12.67</v>
      </c>
      <c r="N16" s="34">
        <v>5.2</v>
      </c>
      <c r="O16" s="34">
        <v>10.119999999999999</v>
      </c>
      <c r="P16" s="34">
        <v>7.77</v>
      </c>
      <c r="Q16" s="34">
        <v>14.67</v>
      </c>
      <c r="S16" s="34">
        <v>4.17</v>
      </c>
      <c r="T16" s="34">
        <v>8.16</v>
      </c>
      <c r="U16" s="34">
        <v>6.29</v>
      </c>
      <c r="V16" s="34">
        <v>11.86</v>
      </c>
    </row>
    <row r="17" spans="1:22" x14ac:dyDescent="0.55000000000000004">
      <c r="A17" s="5" t="s">
        <v>9</v>
      </c>
      <c r="B17" s="5"/>
      <c r="D17" s="34">
        <v>6.32</v>
      </c>
      <c r="E17" s="34">
        <v>12.28</v>
      </c>
      <c r="F17" s="34">
        <v>9.41</v>
      </c>
      <c r="G17" s="34">
        <v>17.79</v>
      </c>
      <c r="I17" s="34">
        <v>5.0599999999999996</v>
      </c>
      <c r="J17" s="34">
        <v>9.89</v>
      </c>
      <c r="K17" s="34">
        <v>7.55</v>
      </c>
      <c r="L17" s="34">
        <v>14.33</v>
      </c>
      <c r="N17" s="34">
        <v>5.91</v>
      </c>
      <c r="O17" s="34">
        <v>11.47</v>
      </c>
      <c r="P17" s="34">
        <v>8.77</v>
      </c>
      <c r="Q17" s="34">
        <v>16.62</v>
      </c>
      <c r="S17" s="34">
        <v>4.72</v>
      </c>
      <c r="T17" s="34">
        <v>9.23</v>
      </c>
      <c r="U17" s="34">
        <v>7.06</v>
      </c>
      <c r="V17" s="34">
        <v>13.39</v>
      </c>
    </row>
    <row r="18" spans="1:22" x14ac:dyDescent="0.55000000000000004">
      <c r="A18" s="5" t="s">
        <v>10</v>
      </c>
      <c r="B18" s="5"/>
      <c r="D18" s="34">
        <v>8.39</v>
      </c>
      <c r="E18" s="34">
        <v>16.350000000000001</v>
      </c>
      <c r="F18" s="34">
        <v>12.44</v>
      </c>
      <c r="G18" s="34">
        <v>23.69</v>
      </c>
      <c r="I18" s="34">
        <v>6.7</v>
      </c>
      <c r="J18" s="34">
        <v>13.06</v>
      </c>
      <c r="K18" s="34">
        <v>9.93</v>
      </c>
      <c r="L18" s="34">
        <v>18.940000000000001</v>
      </c>
      <c r="N18" s="34">
        <v>7.83</v>
      </c>
      <c r="O18" s="34">
        <v>15.22</v>
      </c>
      <c r="P18" s="34">
        <v>11.59</v>
      </c>
      <c r="Q18" s="34">
        <v>22.07</v>
      </c>
      <c r="S18" s="34">
        <v>6.25</v>
      </c>
      <c r="T18" s="34">
        <v>12.18</v>
      </c>
      <c r="U18" s="34">
        <v>9.27</v>
      </c>
      <c r="V18" s="34">
        <v>17.670000000000002</v>
      </c>
    </row>
    <row r="19" spans="1:22" x14ac:dyDescent="0.55000000000000004">
      <c r="A19" s="55" t="s">
        <v>11</v>
      </c>
      <c r="B19" s="55"/>
      <c r="D19" s="34">
        <v>9.57</v>
      </c>
      <c r="E19" s="34">
        <v>18.61</v>
      </c>
      <c r="F19" s="34">
        <v>14.17</v>
      </c>
      <c r="G19" s="34">
        <v>26.98</v>
      </c>
      <c r="I19" s="34">
        <v>7.62</v>
      </c>
      <c r="J19" s="34">
        <v>14.83</v>
      </c>
      <c r="K19" s="34">
        <v>11.3</v>
      </c>
      <c r="L19" s="34">
        <v>21.51</v>
      </c>
      <c r="N19" s="34">
        <v>8.91</v>
      </c>
      <c r="O19" s="34">
        <v>17.329999999999998</v>
      </c>
      <c r="P19" s="34">
        <v>13.17</v>
      </c>
      <c r="Q19" s="34">
        <v>25.09</v>
      </c>
      <c r="S19" s="34">
        <v>7.12</v>
      </c>
      <c r="T19" s="34">
        <v>13.82</v>
      </c>
      <c r="U19" s="34">
        <v>10.53</v>
      </c>
      <c r="V19" s="34">
        <v>20.05</v>
      </c>
    </row>
    <row r="20" spans="1:22" ht="18.3" x14ac:dyDescent="0.7">
      <c r="A20" s="93" t="s">
        <v>92</v>
      </c>
      <c r="B20" s="94"/>
      <c r="C20" s="94"/>
      <c r="D20" s="95"/>
      <c r="E20" s="95"/>
      <c r="F20" s="95"/>
      <c r="G20" s="95"/>
      <c r="H20" s="94"/>
      <c r="I20" s="95"/>
      <c r="J20" s="95"/>
      <c r="K20" s="95"/>
      <c r="L20" s="95"/>
      <c r="M20" s="94"/>
      <c r="N20" s="95"/>
      <c r="O20" s="95"/>
      <c r="P20" s="95"/>
      <c r="Q20" s="95"/>
      <c r="R20" s="94"/>
      <c r="S20" s="95"/>
      <c r="T20" s="95"/>
      <c r="U20" s="95"/>
      <c r="V20" s="96"/>
    </row>
    <row r="21" spans="1:22" x14ac:dyDescent="0.55000000000000004">
      <c r="A21" s="33" t="s">
        <v>6</v>
      </c>
      <c r="B21" s="33"/>
      <c r="D21" s="34">
        <v>3.4</v>
      </c>
      <c r="E21" s="34">
        <v>6.77</v>
      </c>
      <c r="F21" s="34">
        <v>5.24</v>
      </c>
      <c r="G21" s="34">
        <v>9.82</v>
      </c>
      <c r="I21" s="34">
        <v>2.66</v>
      </c>
      <c r="J21" s="34">
        <v>5.33</v>
      </c>
      <c r="K21" s="34">
        <v>4.13</v>
      </c>
      <c r="L21" s="34">
        <v>7.73</v>
      </c>
      <c r="N21" s="34">
        <v>3.12</v>
      </c>
      <c r="O21" s="34">
        <v>6.22</v>
      </c>
      <c r="P21" s="34">
        <v>4.82</v>
      </c>
      <c r="Q21" s="34">
        <v>9.0399999999999991</v>
      </c>
      <c r="S21" s="34">
        <v>2.4500000000000002</v>
      </c>
      <c r="T21" s="34">
        <v>4.9000000000000004</v>
      </c>
      <c r="U21" s="34">
        <v>3.8</v>
      </c>
      <c r="V21" s="34">
        <v>7.12</v>
      </c>
    </row>
    <row r="22" spans="1:22" x14ac:dyDescent="0.55000000000000004">
      <c r="A22" s="5" t="s">
        <v>7</v>
      </c>
      <c r="B22" s="5"/>
      <c r="D22" s="34">
        <v>3.93</v>
      </c>
      <c r="E22" s="34">
        <v>7.89</v>
      </c>
      <c r="F22" s="34">
        <v>6.05</v>
      </c>
      <c r="G22" s="34">
        <v>11.41</v>
      </c>
      <c r="I22" s="34">
        <v>3.09</v>
      </c>
      <c r="J22" s="34">
        <v>6.2</v>
      </c>
      <c r="K22" s="34">
        <v>4.76</v>
      </c>
      <c r="L22" s="34">
        <v>8.9600000000000009</v>
      </c>
      <c r="N22" s="34">
        <v>3.63</v>
      </c>
      <c r="O22" s="34">
        <v>7.26</v>
      </c>
      <c r="P22" s="34">
        <v>5.57</v>
      </c>
      <c r="Q22" s="34">
        <v>10.51</v>
      </c>
      <c r="S22" s="34">
        <v>2.85</v>
      </c>
      <c r="T22" s="34">
        <v>5.7</v>
      </c>
      <c r="U22" s="34">
        <v>4.38</v>
      </c>
      <c r="V22" s="34">
        <v>8.25</v>
      </c>
    </row>
    <row r="23" spans="1:22" x14ac:dyDescent="0.55000000000000004">
      <c r="A23" s="5" t="s">
        <v>8</v>
      </c>
      <c r="B23" s="5"/>
      <c r="D23" s="34">
        <v>3.99</v>
      </c>
      <c r="E23" s="34">
        <v>7.97</v>
      </c>
      <c r="F23" s="34">
        <v>6.16</v>
      </c>
      <c r="G23" s="34">
        <v>11.56</v>
      </c>
      <c r="I23" s="34">
        <v>3.14</v>
      </c>
      <c r="J23" s="34">
        <v>6.27</v>
      </c>
      <c r="K23" s="34">
        <v>4.8600000000000003</v>
      </c>
      <c r="L23" s="34">
        <v>9.08</v>
      </c>
      <c r="N23" s="34">
        <v>3.66</v>
      </c>
      <c r="O23" s="34">
        <v>7.34</v>
      </c>
      <c r="P23" s="34">
        <v>5.66</v>
      </c>
      <c r="Q23" s="34">
        <v>10.64</v>
      </c>
      <c r="S23" s="34">
        <v>2.88</v>
      </c>
      <c r="T23" s="34">
        <v>5.76</v>
      </c>
      <c r="U23" s="34">
        <v>4.46</v>
      </c>
      <c r="V23" s="34">
        <v>8.36</v>
      </c>
    </row>
    <row r="24" spans="1:22" x14ac:dyDescent="0.55000000000000004">
      <c r="A24" s="5" t="s">
        <v>9</v>
      </c>
      <c r="B24" s="5"/>
      <c r="D24" s="34">
        <v>4.6100000000000003</v>
      </c>
      <c r="E24" s="34">
        <v>9.19</v>
      </c>
      <c r="F24" s="34">
        <v>7.05</v>
      </c>
      <c r="G24" s="34">
        <v>13.32</v>
      </c>
      <c r="I24" s="34">
        <v>3.61</v>
      </c>
      <c r="J24" s="34">
        <v>7.21</v>
      </c>
      <c r="K24" s="34">
        <v>5.54</v>
      </c>
      <c r="L24" s="34">
        <v>10.44</v>
      </c>
      <c r="N24" s="34">
        <v>4.24</v>
      </c>
      <c r="O24" s="34">
        <v>8.4499999999999993</v>
      </c>
      <c r="P24" s="34">
        <v>6.49</v>
      </c>
      <c r="Q24" s="34">
        <v>12.25</v>
      </c>
      <c r="S24" s="34">
        <v>3.32</v>
      </c>
      <c r="T24" s="34">
        <v>6.63</v>
      </c>
      <c r="U24" s="34">
        <v>5.0999999999999996</v>
      </c>
      <c r="V24" s="34">
        <v>9.6199999999999992</v>
      </c>
    </row>
    <row r="25" spans="1:22" x14ac:dyDescent="0.55000000000000004">
      <c r="A25" s="5" t="s">
        <v>10</v>
      </c>
      <c r="B25" s="5"/>
      <c r="D25" s="34">
        <v>6.29</v>
      </c>
      <c r="E25" s="34">
        <v>12.55</v>
      </c>
      <c r="F25" s="34">
        <v>9.58</v>
      </c>
      <c r="G25" s="34">
        <v>18.2</v>
      </c>
      <c r="I25" s="34">
        <v>4.93</v>
      </c>
      <c r="J25" s="34">
        <v>9.85</v>
      </c>
      <c r="K25" s="34">
        <v>7.5</v>
      </c>
      <c r="L25" s="34">
        <v>14.3</v>
      </c>
      <c r="N25" s="34">
        <v>5.78</v>
      </c>
      <c r="O25" s="34">
        <v>11.54</v>
      </c>
      <c r="P25" s="34">
        <v>8.81</v>
      </c>
      <c r="Q25" s="34">
        <v>16.739999999999998</v>
      </c>
      <c r="S25" s="34">
        <v>4.54</v>
      </c>
      <c r="T25" s="34">
        <v>9.06</v>
      </c>
      <c r="U25" s="34">
        <v>6.89</v>
      </c>
      <c r="V25" s="34">
        <v>13.15</v>
      </c>
    </row>
    <row r="26" spans="1:22" x14ac:dyDescent="0.55000000000000004">
      <c r="A26" s="55" t="s">
        <v>11</v>
      </c>
      <c r="B26" s="55"/>
      <c r="D26" s="34">
        <v>7.23</v>
      </c>
      <c r="E26" s="34">
        <v>14.44</v>
      </c>
      <c r="F26" s="34">
        <v>10.99</v>
      </c>
      <c r="G26" s="34">
        <v>20.92</v>
      </c>
      <c r="I26" s="34">
        <v>5.67</v>
      </c>
      <c r="J26" s="34">
        <v>11.33</v>
      </c>
      <c r="K26" s="34">
        <v>8.6300000000000008</v>
      </c>
      <c r="L26" s="34">
        <v>16.420000000000002</v>
      </c>
      <c r="N26" s="34">
        <v>6.65</v>
      </c>
      <c r="O26" s="34">
        <v>13.29</v>
      </c>
      <c r="P26" s="34">
        <v>10.119999999999999</v>
      </c>
      <c r="Q26" s="34">
        <v>19.239999999999998</v>
      </c>
      <c r="S26" s="34">
        <v>5.22</v>
      </c>
      <c r="T26" s="34">
        <v>10.42</v>
      </c>
      <c r="U26" s="34">
        <v>7.94</v>
      </c>
      <c r="V26" s="34">
        <v>15.11</v>
      </c>
    </row>
    <row r="27" spans="1:22" ht="18.3" x14ac:dyDescent="0.7">
      <c r="A27" s="93" t="s">
        <v>93</v>
      </c>
      <c r="B27" s="94"/>
      <c r="C27" s="94"/>
      <c r="D27" s="95"/>
      <c r="E27" s="95"/>
      <c r="F27" s="95"/>
      <c r="G27" s="95"/>
      <c r="H27" s="94"/>
      <c r="I27" s="95"/>
      <c r="J27" s="95"/>
      <c r="K27" s="95"/>
      <c r="L27" s="95"/>
      <c r="M27" s="94"/>
      <c r="N27" s="95"/>
      <c r="O27" s="95"/>
      <c r="P27" s="95"/>
      <c r="Q27" s="95"/>
      <c r="R27" s="94"/>
      <c r="S27" s="95"/>
      <c r="T27" s="95"/>
      <c r="U27" s="95"/>
      <c r="V27" s="96"/>
    </row>
    <row r="28" spans="1:22" x14ac:dyDescent="0.55000000000000004">
      <c r="A28" s="33" t="s">
        <v>6</v>
      </c>
      <c r="B28" s="33"/>
      <c r="D28" s="34">
        <v>6.85</v>
      </c>
      <c r="E28" s="34">
        <v>13.7</v>
      </c>
      <c r="F28" s="34">
        <v>10.42</v>
      </c>
      <c r="G28" s="34">
        <v>19.86</v>
      </c>
      <c r="I28" s="34">
        <v>5.37</v>
      </c>
      <c r="J28" s="34">
        <v>10.75</v>
      </c>
      <c r="K28" s="34">
        <v>8.19</v>
      </c>
      <c r="L28" s="34">
        <v>15.6</v>
      </c>
      <c r="N28" s="34">
        <v>5.83</v>
      </c>
      <c r="O28" s="34">
        <v>11.66</v>
      </c>
      <c r="P28" s="34">
        <v>8.91</v>
      </c>
      <c r="Q28" s="34">
        <v>16.920000000000002</v>
      </c>
      <c r="S28" s="34">
        <v>4.58</v>
      </c>
      <c r="T28" s="34">
        <v>9.14</v>
      </c>
      <c r="U28" s="34">
        <v>6.99</v>
      </c>
      <c r="V28" s="34">
        <v>13.27</v>
      </c>
    </row>
    <row r="29" spans="1:22" x14ac:dyDescent="0.55000000000000004">
      <c r="A29" s="5" t="s">
        <v>7</v>
      </c>
      <c r="B29" s="5"/>
      <c r="D29" s="34">
        <v>7.91</v>
      </c>
      <c r="E29" s="34">
        <v>15.84</v>
      </c>
      <c r="F29" s="34">
        <v>12.04</v>
      </c>
      <c r="G29" s="34">
        <v>22.92</v>
      </c>
      <c r="I29" s="34">
        <v>6.23</v>
      </c>
      <c r="J29" s="34">
        <v>12.43</v>
      </c>
      <c r="K29" s="34">
        <v>9.4700000000000006</v>
      </c>
      <c r="L29" s="34">
        <v>18.010000000000002</v>
      </c>
      <c r="N29" s="34">
        <v>6.75</v>
      </c>
      <c r="O29" s="34">
        <v>13.47</v>
      </c>
      <c r="P29" s="34">
        <v>10.28</v>
      </c>
      <c r="Q29" s="34">
        <v>19.55</v>
      </c>
      <c r="S29" s="34">
        <v>5.3</v>
      </c>
      <c r="T29" s="34">
        <v>10.59</v>
      </c>
      <c r="U29" s="34">
        <v>8.09</v>
      </c>
      <c r="V29" s="34">
        <v>15.33</v>
      </c>
    </row>
    <row r="30" spans="1:22" x14ac:dyDescent="0.55000000000000004">
      <c r="A30" s="5" t="s">
        <v>8</v>
      </c>
      <c r="B30" s="5"/>
      <c r="D30" s="34">
        <v>8.1300000000000008</v>
      </c>
      <c r="E30" s="34">
        <v>16.239999999999998</v>
      </c>
      <c r="F30" s="34">
        <v>12.37</v>
      </c>
      <c r="G30" s="34">
        <v>23.58</v>
      </c>
      <c r="I30" s="34">
        <v>6.38</v>
      </c>
      <c r="J30" s="34">
        <v>12.78</v>
      </c>
      <c r="K30" s="34">
        <v>9.6999999999999993</v>
      </c>
      <c r="L30" s="34">
        <v>18.53</v>
      </c>
      <c r="N30" s="34">
        <v>6.91</v>
      </c>
      <c r="O30" s="34">
        <v>13.83</v>
      </c>
      <c r="P30" s="34">
        <v>10.55</v>
      </c>
      <c r="Q30" s="34">
        <v>20.03</v>
      </c>
      <c r="S30" s="34">
        <v>5.42</v>
      </c>
      <c r="T30" s="34">
        <v>10.85</v>
      </c>
      <c r="U30" s="34">
        <v>8.27</v>
      </c>
      <c r="V30" s="34">
        <v>15.73</v>
      </c>
    </row>
    <row r="31" spans="1:22" x14ac:dyDescent="0.55000000000000004">
      <c r="A31" s="5" t="s">
        <v>9</v>
      </c>
      <c r="B31" s="5"/>
      <c r="D31" s="34">
        <v>9.4</v>
      </c>
      <c r="E31" s="34">
        <v>18.760000000000002</v>
      </c>
      <c r="F31" s="34">
        <v>14.22</v>
      </c>
      <c r="G31" s="34">
        <v>27.17</v>
      </c>
      <c r="I31" s="34">
        <v>7.38</v>
      </c>
      <c r="J31" s="34">
        <v>14.72</v>
      </c>
      <c r="K31" s="34">
        <v>11.15</v>
      </c>
      <c r="L31" s="34">
        <v>21.34</v>
      </c>
      <c r="N31" s="34">
        <v>7.97</v>
      </c>
      <c r="O31" s="34">
        <v>15.94</v>
      </c>
      <c r="P31" s="34">
        <v>12.1</v>
      </c>
      <c r="Q31" s="34">
        <v>23.1</v>
      </c>
      <c r="S31" s="34">
        <v>6.26</v>
      </c>
      <c r="T31" s="34">
        <v>12.52</v>
      </c>
      <c r="U31" s="34">
        <v>9.5</v>
      </c>
      <c r="V31" s="34">
        <v>18.14</v>
      </c>
    </row>
    <row r="32" spans="1:22" x14ac:dyDescent="0.55000000000000004">
      <c r="A32" s="5" t="s">
        <v>10</v>
      </c>
      <c r="B32" s="5"/>
      <c r="D32" s="34">
        <v>13.03</v>
      </c>
      <c r="E32" s="34">
        <v>26.03</v>
      </c>
      <c r="F32" s="34">
        <v>19.649999999999999</v>
      </c>
      <c r="G32" s="34">
        <v>37.74</v>
      </c>
      <c r="I32" s="34">
        <v>10.210000000000001</v>
      </c>
      <c r="J32" s="34">
        <v>20.440000000000001</v>
      </c>
      <c r="K32" s="34">
        <v>15.43</v>
      </c>
      <c r="L32" s="34">
        <v>29.64</v>
      </c>
      <c r="N32" s="34">
        <v>11.03</v>
      </c>
      <c r="O32" s="34">
        <v>22.04</v>
      </c>
      <c r="P32" s="34">
        <v>16.690000000000001</v>
      </c>
      <c r="Q32" s="34">
        <v>31.98</v>
      </c>
      <c r="S32" s="34">
        <v>8.67</v>
      </c>
      <c r="T32" s="34">
        <v>17.309999999999999</v>
      </c>
      <c r="U32" s="34">
        <v>13.11</v>
      </c>
      <c r="V32" s="34">
        <v>25.12</v>
      </c>
    </row>
    <row r="33" spans="1:22" x14ac:dyDescent="0.55000000000000004">
      <c r="A33" s="55" t="s">
        <v>11</v>
      </c>
      <c r="B33" s="55"/>
      <c r="D33" s="34">
        <v>14.99</v>
      </c>
      <c r="E33" s="34">
        <v>29.93</v>
      </c>
      <c r="F33" s="34">
        <v>22.6</v>
      </c>
      <c r="G33" s="34">
        <v>43.4</v>
      </c>
      <c r="I33" s="34">
        <v>11.76</v>
      </c>
      <c r="J33" s="34">
        <v>23.51</v>
      </c>
      <c r="K33" s="34">
        <v>17.75</v>
      </c>
      <c r="L33" s="34">
        <v>34.08</v>
      </c>
      <c r="N33" s="34">
        <v>12.72</v>
      </c>
      <c r="O33" s="34">
        <v>25.36</v>
      </c>
      <c r="P33" s="34">
        <v>19.190000000000001</v>
      </c>
      <c r="Q33" s="34">
        <v>36.78</v>
      </c>
      <c r="S33" s="34">
        <v>9.9700000000000006</v>
      </c>
      <c r="T33" s="34">
        <v>19.920000000000002</v>
      </c>
      <c r="U33" s="34">
        <v>15.05</v>
      </c>
      <c r="V33" s="34">
        <v>28.88</v>
      </c>
    </row>
    <row r="34" spans="1:22" ht="18.3" x14ac:dyDescent="0.7">
      <c r="A34" s="93" t="s">
        <v>105</v>
      </c>
      <c r="B34" s="94"/>
      <c r="C34" s="94"/>
      <c r="D34" s="95"/>
      <c r="E34" s="95"/>
      <c r="F34" s="95"/>
      <c r="G34" s="95"/>
      <c r="H34" s="94"/>
      <c r="I34" s="95"/>
      <c r="J34" s="95"/>
      <c r="K34" s="95"/>
      <c r="L34" s="95"/>
      <c r="M34" s="94"/>
      <c r="N34" s="95"/>
      <c r="O34" s="95"/>
      <c r="P34" s="95"/>
      <c r="Q34" s="95"/>
      <c r="R34" s="94"/>
      <c r="S34" s="95"/>
      <c r="T34" s="95"/>
      <c r="U34" s="95"/>
      <c r="V34" s="96"/>
    </row>
    <row r="35" spans="1:22" x14ac:dyDescent="0.55000000000000004">
      <c r="A35" s="33" t="s">
        <v>6</v>
      </c>
      <c r="B35" s="4"/>
      <c r="D35" s="34">
        <v>7.63</v>
      </c>
      <c r="E35" s="34">
        <v>15.29</v>
      </c>
      <c r="F35" s="34">
        <v>11.62</v>
      </c>
      <c r="G35" s="34">
        <v>22.19</v>
      </c>
      <c r="I35" s="34">
        <v>6</v>
      </c>
      <c r="J35" s="34">
        <v>12.02</v>
      </c>
      <c r="K35" s="34">
        <v>9.1300000000000008</v>
      </c>
      <c r="L35" s="34">
        <v>17.420000000000002</v>
      </c>
      <c r="N35" s="34">
        <v>6.63</v>
      </c>
      <c r="O35" s="34">
        <v>13.27</v>
      </c>
      <c r="P35" s="34">
        <v>10.09</v>
      </c>
      <c r="Q35" s="34">
        <v>19.23</v>
      </c>
      <c r="S35" s="34">
        <v>5.21</v>
      </c>
      <c r="T35" s="34">
        <v>10.4</v>
      </c>
      <c r="U35" s="34">
        <v>7.92</v>
      </c>
      <c r="V35" s="34">
        <v>15.1</v>
      </c>
    </row>
    <row r="36" spans="1:22" x14ac:dyDescent="0.55000000000000004">
      <c r="A36" s="5" t="s">
        <v>7</v>
      </c>
      <c r="B36" s="5"/>
      <c r="D36" s="34">
        <v>8.7100000000000009</v>
      </c>
      <c r="E36" s="34">
        <v>17.420000000000002</v>
      </c>
      <c r="F36" s="34">
        <v>13.27</v>
      </c>
      <c r="G36" s="34">
        <v>25.26</v>
      </c>
      <c r="I36" s="34">
        <v>6.85</v>
      </c>
      <c r="J36" s="34">
        <v>13.67</v>
      </c>
      <c r="K36" s="34">
        <v>10.4</v>
      </c>
      <c r="L36" s="34">
        <v>19.829999999999998</v>
      </c>
      <c r="N36" s="34">
        <v>7.54</v>
      </c>
      <c r="O36" s="34">
        <v>15.07</v>
      </c>
      <c r="P36" s="34">
        <v>11.5</v>
      </c>
      <c r="Q36" s="34">
        <v>21.87</v>
      </c>
      <c r="S36" s="34">
        <v>5.93</v>
      </c>
      <c r="T36" s="34">
        <v>11.83</v>
      </c>
      <c r="U36" s="34">
        <v>9.02</v>
      </c>
      <c r="V36" s="34">
        <v>17.16</v>
      </c>
    </row>
    <row r="37" spans="1:22" x14ac:dyDescent="0.55000000000000004">
      <c r="A37" s="5" t="s">
        <v>8</v>
      </c>
      <c r="B37" s="5"/>
      <c r="D37" s="34">
        <v>8.94</v>
      </c>
      <c r="E37" s="34">
        <v>17.84</v>
      </c>
      <c r="F37" s="34">
        <v>13.58</v>
      </c>
      <c r="G37" s="34">
        <v>25.89</v>
      </c>
      <c r="I37" s="34">
        <v>7.02</v>
      </c>
      <c r="J37" s="34">
        <v>14.01</v>
      </c>
      <c r="K37" s="34">
        <v>10.66</v>
      </c>
      <c r="L37" s="34">
        <v>20.350000000000001</v>
      </c>
      <c r="N37" s="34">
        <v>7.71</v>
      </c>
      <c r="O37" s="34">
        <v>15.42</v>
      </c>
      <c r="P37" s="34">
        <v>11.75</v>
      </c>
      <c r="Q37" s="34">
        <v>22.36</v>
      </c>
      <c r="S37" s="34">
        <v>6.06</v>
      </c>
      <c r="T37" s="34">
        <v>12.1</v>
      </c>
      <c r="U37" s="34">
        <v>9.2200000000000006</v>
      </c>
      <c r="V37" s="34">
        <v>17.559999999999999</v>
      </c>
    </row>
    <row r="38" spans="1:22" x14ac:dyDescent="0.55000000000000004">
      <c r="A38" s="5" t="s">
        <v>9</v>
      </c>
      <c r="B38" s="5"/>
      <c r="D38" s="34">
        <v>10.19</v>
      </c>
      <c r="E38" s="34">
        <v>20.36</v>
      </c>
      <c r="F38" s="34">
        <v>15.42</v>
      </c>
      <c r="G38" s="34">
        <v>29.5</v>
      </c>
      <c r="I38" s="34">
        <v>7.99</v>
      </c>
      <c r="J38" s="34">
        <v>15.99</v>
      </c>
      <c r="K38" s="34">
        <v>12.09</v>
      </c>
      <c r="L38" s="34">
        <v>23.17</v>
      </c>
      <c r="N38" s="34">
        <v>8.75</v>
      </c>
      <c r="O38" s="34">
        <v>17.53</v>
      </c>
      <c r="P38" s="34">
        <v>13.31</v>
      </c>
      <c r="Q38" s="34">
        <v>25.41</v>
      </c>
      <c r="S38" s="34">
        <v>6.87</v>
      </c>
      <c r="T38" s="34">
        <v>13.77</v>
      </c>
      <c r="U38" s="34">
        <v>10.43</v>
      </c>
      <c r="V38" s="34">
        <v>19.97</v>
      </c>
    </row>
    <row r="39" spans="1:22" x14ac:dyDescent="0.55000000000000004">
      <c r="A39" s="5" t="s">
        <v>10</v>
      </c>
      <c r="B39" s="5"/>
      <c r="D39" s="34">
        <v>13.82</v>
      </c>
      <c r="E39" s="34">
        <v>27.62</v>
      </c>
      <c r="F39" s="34">
        <v>20.87</v>
      </c>
      <c r="G39" s="34">
        <v>40.06</v>
      </c>
      <c r="I39" s="34">
        <v>10.84</v>
      </c>
      <c r="J39" s="34">
        <v>21.69</v>
      </c>
      <c r="K39" s="34">
        <v>16.38</v>
      </c>
      <c r="L39" s="34">
        <v>31.46</v>
      </c>
      <c r="N39" s="34">
        <v>11.83</v>
      </c>
      <c r="O39" s="34">
        <v>23.64</v>
      </c>
      <c r="P39" s="34">
        <v>17.89</v>
      </c>
      <c r="Q39" s="34">
        <v>34.299999999999997</v>
      </c>
      <c r="S39" s="34">
        <v>9.2899999999999991</v>
      </c>
      <c r="T39" s="34">
        <v>18.55</v>
      </c>
      <c r="U39" s="34">
        <v>14.03</v>
      </c>
      <c r="V39" s="34">
        <v>26.94</v>
      </c>
    </row>
    <row r="40" spans="1:22" x14ac:dyDescent="0.55000000000000004">
      <c r="A40" s="5" t="s">
        <v>11</v>
      </c>
      <c r="B40" s="5"/>
      <c r="D40" s="34">
        <v>15.79</v>
      </c>
      <c r="E40" s="34">
        <v>31.53</v>
      </c>
      <c r="F40" s="34">
        <v>23.82</v>
      </c>
      <c r="G40" s="34">
        <v>45.71</v>
      </c>
      <c r="I40" s="34">
        <v>12.4</v>
      </c>
      <c r="J40" s="34">
        <v>24.77</v>
      </c>
      <c r="K40" s="34">
        <v>18.68</v>
      </c>
      <c r="L40" s="34">
        <v>35.909999999999997</v>
      </c>
      <c r="N40" s="34">
        <v>13.49</v>
      </c>
      <c r="O40" s="34">
        <v>26.96</v>
      </c>
      <c r="P40" s="34">
        <v>20.38</v>
      </c>
      <c r="Q40" s="34">
        <v>39.1</v>
      </c>
      <c r="S40" s="34">
        <v>10.6</v>
      </c>
      <c r="T40" s="34">
        <v>21.16</v>
      </c>
      <c r="U40" s="34">
        <v>16</v>
      </c>
      <c r="V40" s="34">
        <v>30.7</v>
      </c>
    </row>
  </sheetData>
  <sheetProtection algorithmName="SHA-512" hashValue="jt0B66yU6s+gpt16A3nJUcnYvroyOhA5MXPEj2q8u+oPiE6F6QzNZjNYiU+HcB7Dw71jT7MSqKFdUxs+whY1Og==" saltValue="4r8uID9lP4uFU90TPgJfSA==" spinCount="100000" sheet="1" selectLockedCells="1" selectUnlockedCells="1"/>
  <mergeCells count="11">
    <mergeCell ref="A4:B4"/>
    <mergeCell ref="A5:B5"/>
    <mergeCell ref="D1:L1"/>
    <mergeCell ref="N1:V1"/>
    <mergeCell ref="D2:L2"/>
    <mergeCell ref="N2:V2"/>
    <mergeCell ref="A3:B3"/>
    <mergeCell ref="D3:G3"/>
    <mergeCell ref="I3:L3"/>
    <mergeCell ref="N3:Q3"/>
    <mergeCell ref="S3:V3"/>
  </mergeCells>
  <printOptions horizontalCentered="1" verticalCentered="1"/>
  <pageMargins left="0.25" right="0.25" top="0.25" bottom="0.25" header="0.3" footer="0.3"/>
  <pageSetup scale="77" fitToHeight="2" orientation="landscape" r:id="rId1"/>
  <headerFooter>
    <oddFooter>&amp;L&amp;F, &amp;A&amp;RPage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E3D7-02E8-4C2F-9584-4A64A50DA85A}">
  <dimension ref="A1:V40"/>
  <sheetViews>
    <sheetView zoomScaleNormal="100" zoomScaleSheetLayoutView="100" workbookViewId="0">
      <selection activeCell="Y13" sqref="Y13"/>
    </sheetView>
  </sheetViews>
  <sheetFormatPr defaultRowHeight="14.4" x14ac:dyDescent="0.55000000000000004"/>
  <cols>
    <col min="3" max="3" width="2.1015625" customWidth="1"/>
    <col min="8" max="8" width="2.1015625" customWidth="1"/>
    <col min="13" max="13" width="2.1015625" customWidth="1"/>
    <col min="18" max="18" width="2.1015625" customWidth="1"/>
  </cols>
  <sheetData>
    <row r="1" spans="1:22" ht="20.399999999999999" x14ac:dyDescent="0.55000000000000004">
      <c r="A1" s="45"/>
      <c r="B1" s="46"/>
      <c r="D1" s="157" t="s">
        <v>36</v>
      </c>
      <c r="E1" s="158"/>
      <c r="F1" s="158"/>
      <c r="G1" s="158"/>
      <c r="H1" s="158"/>
      <c r="I1" s="158"/>
      <c r="J1" s="158"/>
      <c r="K1" s="158"/>
      <c r="L1" s="159"/>
      <c r="N1" s="157" t="s">
        <v>37</v>
      </c>
      <c r="O1" s="158"/>
      <c r="P1" s="158"/>
      <c r="Q1" s="158"/>
      <c r="R1" s="158"/>
      <c r="S1" s="158"/>
      <c r="T1" s="158"/>
      <c r="U1" s="158"/>
      <c r="V1" s="159"/>
    </row>
    <row r="2" spans="1:22" ht="18.3" x14ac:dyDescent="0.55000000000000004">
      <c r="A2" s="47"/>
      <c r="B2" s="48"/>
      <c r="D2" s="160" t="s">
        <v>38</v>
      </c>
      <c r="E2" s="161"/>
      <c r="F2" s="161"/>
      <c r="G2" s="161"/>
      <c r="H2" s="161"/>
      <c r="I2" s="161"/>
      <c r="J2" s="161"/>
      <c r="K2" s="161"/>
      <c r="L2" s="162"/>
      <c r="N2" s="160" t="s">
        <v>39</v>
      </c>
      <c r="O2" s="161"/>
      <c r="P2" s="161"/>
      <c r="Q2" s="161"/>
      <c r="R2" s="161"/>
      <c r="S2" s="161"/>
      <c r="T2" s="161"/>
      <c r="U2" s="161"/>
      <c r="V2" s="162"/>
    </row>
    <row r="3" spans="1:22" ht="15.6" x14ac:dyDescent="0.55000000000000004">
      <c r="A3" s="163" t="s">
        <v>86</v>
      </c>
      <c r="B3" s="164"/>
      <c r="D3" s="165" t="s">
        <v>40</v>
      </c>
      <c r="E3" s="166"/>
      <c r="F3" s="166"/>
      <c r="G3" s="167"/>
      <c r="H3" s="49"/>
      <c r="I3" s="165" t="s">
        <v>41</v>
      </c>
      <c r="J3" s="166"/>
      <c r="K3" s="166"/>
      <c r="L3" s="167"/>
      <c r="M3" s="49"/>
      <c r="N3" s="165" t="s">
        <v>40</v>
      </c>
      <c r="O3" s="166"/>
      <c r="P3" s="166"/>
      <c r="Q3" s="167"/>
      <c r="R3" s="49"/>
      <c r="S3" s="165" t="s">
        <v>41</v>
      </c>
      <c r="T3" s="166"/>
      <c r="U3" s="166"/>
      <c r="V3" s="167"/>
    </row>
    <row r="4" spans="1:22" ht="15.6" x14ac:dyDescent="0.55000000000000004">
      <c r="A4" s="153" t="s">
        <v>111</v>
      </c>
      <c r="B4" s="154"/>
      <c r="D4" s="50"/>
      <c r="E4" s="50" t="s">
        <v>12</v>
      </c>
      <c r="F4" s="51" t="s">
        <v>12</v>
      </c>
      <c r="G4" s="50" t="s">
        <v>12</v>
      </c>
      <c r="H4" s="49"/>
      <c r="I4" s="50"/>
      <c r="J4" s="50" t="s">
        <v>12</v>
      </c>
      <c r="K4" s="51" t="s">
        <v>12</v>
      </c>
      <c r="L4" s="50" t="s">
        <v>12</v>
      </c>
      <c r="M4" s="49"/>
      <c r="N4" s="50"/>
      <c r="O4" s="50" t="s">
        <v>12</v>
      </c>
      <c r="P4" s="51" t="s">
        <v>12</v>
      </c>
      <c r="Q4" s="50" t="s">
        <v>12</v>
      </c>
      <c r="R4" s="49"/>
      <c r="S4" s="50"/>
      <c r="T4" s="50" t="s">
        <v>12</v>
      </c>
      <c r="U4" s="51" t="s">
        <v>12</v>
      </c>
      <c r="V4" s="50" t="s">
        <v>12</v>
      </c>
    </row>
    <row r="5" spans="1:22" ht="18.3" x14ac:dyDescent="0.55000000000000004">
      <c r="A5" s="155" t="s">
        <v>13</v>
      </c>
      <c r="B5" s="156"/>
      <c r="D5" s="52" t="s">
        <v>12</v>
      </c>
      <c r="E5" s="53" t="s">
        <v>14</v>
      </c>
      <c r="F5" s="54" t="s">
        <v>15</v>
      </c>
      <c r="G5" s="53" t="s">
        <v>16</v>
      </c>
      <c r="H5" s="49"/>
      <c r="I5" s="52" t="s">
        <v>12</v>
      </c>
      <c r="J5" s="53" t="s">
        <v>14</v>
      </c>
      <c r="K5" s="54" t="s">
        <v>15</v>
      </c>
      <c r="L5" s="53" t="s">
        <v>16</v>
      </c>
      <c r="M5" s="49"/>
      <c r="N5" s="52" t="s">
        <v>12</v>
      </c>
      <c r="O5" s="53" t="s">
        <v>14</v>
      </c>
      <c r="P5" s="54" t="s">
        <v>15</v>
      </c>
      <c r="Q5" s="53" t="s">
        <v>16</v>
      </c>
      <c r="R5" s="49"/>
      <c r="S5" s="52" t="s">
        <v>12</v>
      </c>
      <c r="T5" s="53" t="s">
        <v>14</v>
      </c>
      <c r="U5" s="54" t="s">
        <v>15</v>
      </c>
      <c r="V5" s="53" t="s">
        <v>16</v>
      </c>
    </row>
    <row r="6" spans="1:22" ht="18.3" x14ac:dyDescent="0.7">
      <c r="A6" s="109" t="s">
        <v>91</v>
      </c>
      <c r="B6" s="110"/>
      <c r="C6" s="110"/>
      <c r="D6" s="111"/>
      <c r="E6" s="111"/>
      <c r="F6" s="111"/>
      <c r="G6" s="111"/>
      <c r="H6" s="110"/>
      <c r="I6" s="111"/>
      <c r="J6" s="111"/>
      <c r="K6" s="111"/>
      <c r="L6" s="111"/>
      <c r="M6" s="110"/>
      <c r="N6" s="111"/>
      <c r="O6" s="111"/>
      <c r="P6" s="111"/>
      <c r="Q6" s="111"/>
      <c r="R6" s="110"/>
      <c r="S6" s="111"/>
      <c r="T6" s="111"/>
      <c r="U6" s="111"/>
      <c r="V6" s="112"/>
    </row>
    <row r="7" spans="1:22" x14ac:dyDescent="0.55000000000000004">
      <c r="A7" s="33" t="s">
        <v>6</v>
      </c>
      <c r="B7" s="33"/>
      <c r="D7" s="34">
        <v>4.59</v>
      </c>
      <c r="E7" s="34">
        <v>8.85</v>
      </c>
      <c r="F7" s="34">
        <v>6.86</v>
      </c>
      <c r="G7" s="34">
        <v>12.88</v>
      </c>
      <c r="I7" s="34">
        <v>3.51</v>
      </c>
      <c r="J7" s="34">
        <v>6.85</v>
      </c>
      <c r="K7" s="34">
        <v>5.28</v>
      </c>
      <c r="L7" s="34">
        <v>9.93</v>
      </c>
      <c r="N7" s="34">
        <v>4.24</v>
      </c>
      <c r="O7" s="34">
        <v>8.2200000000000006</v>
      </c>
      <c r="P7" s="34">
        <v>6.36</v>
      </c>
      <c r="Q7" s="34">
        <v>11.91</v>
      </c>
      <c r="S7" s="34">
        <v>3.26</v>
      </c>
      <c r="T7" s="34">
        <v>6.36</v>
      </c>
      <c r="U7" s="34">
        <v>4.9000000000000004</v>
      </c>
      <c r="V7" s="34">
        <v>9.19</v>
      </c>
    </row>
    <row r="8" spans="1:22" x14ac:dyDescent="0.55000000000000004">
      <c r="A8" s="5" t="s">
        <v>7</v>
      </c>
      <c r="B8" s="5"/>
      <c r="D8" s="34">
        <v>5.31</v>
      </c>
      <c r="E8" s="34">
        <v>10.31</v>
      </c>
      <c r="F8" s="34">
        <v>7.93</v>
      </c>
      <c r="G8" s="34">
        <v>14.91</v>
      </c>
      <c r="I8" s="34">
        <v>4.09</v>
      </c>
      <c r="J8" s="34">
        <v>7.97</v>
      </c>
      <c r="K8" s="34">
        <v>6.12</v>
      </c>
      <c r="L8" s="34">
        <v>11.51</v>
      </c>
      <c r="N8" s="34">
        <v>4.9400000000000004</v>
      </c>
      <c r="O8" s="34">
        <v>9.56</v>
      </c>
      <c r="P8" s="34">
        <v>7.33</v>
      </c>
      <c r="Q8" s="34">
        <v>13.82</v>
      </c>
      <c r="S8" s="34">
        <v>3.79</v>
      </c>
      <c r="T8" s="34">
        <v>7.37</v>
      </c>
      <c r="U8" s="34">
        <v>5.67</v>
      </c>
      <c r="V8" s="34">
        <v>10.67</v>
      </c>
    </row>
    <row r="9" spans="1:22" x14ac:dyDescent="0.55000000000000004">
      <c r="A9" s="5" t="s">
        <v>8</v>
      </c>
      <c r="B9" s="5"/>
      <c r="D9" s="34">
        <v>5.38</v>
      </c>
      <c r="E9" s="34">
        <v>10.44</v>
      </c>
      <c r="F9" s="34">
        <v>8.06</v>
      </c>
      <c r="G9" s="34">
        <v>15.16</v>
      </c>
      <c r="I9" s="34">
        <v>4.1399999999999997</v>
      </c>
      <c r="J9" s="34">
        <v>8.0399999999999991</v>
      </c>
      <c r="K9" s="34">
        <v>6.23</v>
      </c>
      <c r="L9" s="34">
        <v>11.67</v>
      </c>
      <c r="N9" s="34">
        <v>4.99</v>
      </c>
      <c r="O9" s="34">
        <v>9.68</v>
      </c>
      <c r="P9" s="34">
        <v>7.48</v>
      </c>
      <c r="Q9" s="34">
        <v>14.03</v>
      </c>
      <c r="S9" s="34">
        <v>3.81</v>
      </c>
      <c r="T9" s="34">
        <v>7.47</v>
      </c>
      <c r="U9" s="34">
        <v>5.77</v>
      </c>
      <c r="V9" s="34">
        <v>10.81</v>
      </c>
    </row>
    <row r="10" spans="1:22" x14ac:dyDescent="0.55000000000000004">
      <c r="A10" s="5" t="s">
        <v>9</v>
      </c>
      <c r="B10" s="5"/>
      <c r="D10" s="34">
        <v>6.22</v>
      </c>
      <c r="E10" s="34">
        <v>12.03</v>
      </c>
      <c r="F10" s="34">
        <v>9.23</v>
      </c>
      <c r="G10" s="34">
        <v>17.43</v>
      </c>
      <c r="I10" s="34">
        <v>4.76</v>
      </c>
      <c r="J10" s="34">
        <v>9.2799999999999994</v>
      </c>
      <c r="K10" s="34">
        <v>7.11</v>
      </c>
      <c r="L10" s="34">
        <v>13.44</v>
      </c>
      <c r="N10" s="34">
        <v>5.76</v>
      </c>
      <c r="O10" s="34">
        <v>11.14</v>
      </c>
      <c r="P10" s="34">
        <v>8.5500000000000007</v>
      </c>
      <c r="Q10" s="34">
        <v>16.14</v>
      </c>
      <c r="S10" s="34">
        <v>4.41</v>
      </c>
      <c r="T10" s="34">
        <v>8.59</v>
      </c>
      <c r="U10" s="34">
        <v>6.58</v>
      </c>
      <c r="V10" s="34">
        <v>12.44</v>
      </c>
    </row>
    <row r="11" spans="1:22" x14ac:dyDescent="0.55000000000000004">
      <c r="A11" s="5" t="s">
        <v>10</v>
      </c>
      <c r="B11" s="5"/>
      <c r="D11" s="34">
        <v>8.4600000000000009</v>
      </c>
      <c r="E11" s="34">
        <v>16.440000000000001</v>
      </c>
      <c r="F11" s="34">
        <v>12.52</v>
      </c>
      <c r="G11" s="34">
        <v>23.82</v>
      </c>
      <c r="I11" s="34">
        <v>6.51</v>
      </c>
      <c r="J11" s="34">
        <v>12.67</v>
      </c>
      <c r="K11" s="34">
        <v>9.64</v>
      </c>
      <c r="L11" s="34">
        <v>18.36</v>
      </c>
      <c r="N11" s="34">
        <v>7.86</v>
      </c>
      <c r="O11" s="34">
        <v>15.22</v>
      </c>
      <c r="P11" s="34">
        <v>11.61</v>
      </c>
      <c r="Q11" s="34">
        <v>22.07</v>
      </c>
      <c r="S11" s="34">
        <v>6.04</v>
      </c>
      <c r="T11" s="34">
        <v>11.74</v>
      </c>
      <c r="U11" s="34">
        <v>8.92</v>
      </c>
      <c r="V11" s="34">
        <v>17</v>
      </c>
    </row>
    <row r="12" spans="1:22" x14ac:dyDescent="0.55000000000000004">
      <c r="A12" s="55" t="s">
        <v>11</v>
      </c>
      <c r="B12" s="55"/>
      <c r="D12" s="34">
        <v>9.73</v>
      </c>
      <c r="E12" s="34">
        <v>18.899999999999999</v>
      </c>
      <c r="F12" s="34">
        <v>14.41</v>
      </c>
      <c r="G12" s="34">
        <v>27.37</v>
      </c>
      <c r="I12" s="34">
        <v>7.5</v>
      </c>
      <c r="J12" s="34">
        <v>14.55</v>
      </c>
      <c r="K12" s="34">
        <v>11.1</v>
      </c>
      <c r="L12" s="34">
        <v>21.11</v>
      </c>
      <c r="N12" s="34">
        <v>9.02</v>
      </c>
      <c r="O12" s="34">
        <v>17.5</v>
      </c>
      <c r="P12" s="34">
        <v>13.32</v>
      </c>
      <c r="Q12" s="34">
        <v>25.35</v>
      </c>
      <c r="S12" s="34">
        <v>6.95</v>
      </c>
      <c r="T12" s="34">
        <v>13.48</v>
      </c>
      <c r="U12" s="34">
        <v>10.28</v>
      </c>
      <c r="V12" s="34">
        <v>19.54</v>
      </c>
    </row>
    <row r="13" spans="1:22" ht="18.3" x14ac:dyDescent="0.7">
      <c r="A13" s="109" t="s">
        <v>104</v>
      </c>
      <c r="B13" s="110"/>
      <c r="C13" s="110"/>
      <c r="D13" s="111"/>
      <c r="E13" s="111"/>
      <c r="F13" s="111"/>
      <c r="G13" s="111"/>
      <c r="H13" s="110"/>
      <c r="I13" s="111"/>
      <c r="J13" s="111"/>
      <c r="K13" s="111"/>
      <c r="L13" s="111"/>
      <c r="M13" s="110"/>
      <c r="N13" s="111"/>
      <c r="O13" s="111"/>
      <c r="P13" s="111"/>
      <c r="Q13" s="111"/>
      <c r="R13" s="110"/>
      <c r="S13" s="111"/>
      <c r="T13" s="111"/>
      <c r="U13" s="111"/>
      <c r="V13" s="111"/>
    </row>
    <row r="14" spans="1:22" x14ac:dyDescent="0.55000000000000004">
      <c r="A14" s="33" t="s">
        <v>6</v>
      </c>
      <c r="B14" s="33"/>
      <c r="D14" s="34">
        <v>5.23</v>
      </c>
      <c r="E14" s="34">
        <v>10.17</v>
      </c>
      <c r="F14" s="34">
        <v>7.86</v>
      </c>
      <c r="G14" s="34">
        <v>14.75</v>
      </c>
      <c r="I14" s="34">
        <v>4.1399999999999997</v>
      </c>
      <c r="J14" s="34">
        <v>8.08</v>
      </c>
      <c r="K14" s="34">
        <v>6.23</v>
      </c>
      <c r="L14" s="34">
        <v>11.75</v>
      </c>
      <c r="N14" s="34">
        <v>4.8899999999999997</v>
      </c>
      <c r="O14" s="34">
        <v>9.52</v>
      </c>
      <c r="P14" s="34">
        <v>7.33</v>
      </c>
      <c r="Q14" s="34">
        <v>13.8</v>
      </c>
      <c r="S14" s="34">
        <v>3.88</v>
      </c>
      <c r="T14" s="34">
        <v>7.6</v>
      </c>
      <c r="U14" s="34">
        <v>5.84</v>
      </c>
      <c r="V14" s="34">
        <v>11.02</v>
      </c>
    </row>
    <row r="15" spans="1:22" x14ac:dyDescent="0.55000000000000004">
      <c r="A15" s="5" t="s">
        <v>7</v>
      </c>
      <c r="B15" s="5"/>
      <c r="D15" s="34">
        <v>5.97</v>
      </c>
      <c r="E15" s="34">
        <v>11.62</v>
      </c>
      <c r="F15" s="34">
        <v>8.91</v>
      </c>
      <c r="G15" s="34">
        <v>16.809999999999999</v>
      </c>
      <c r="I15" s="34">
        <v>4.72</v>
      </c>
      <c r="J15" s="34">
        <v>9.2100000000000009</v>
      </c>
      <c r="K15" s="34">
        <v>7.05</v>
      </c>
      <c r="L15" s="34">
        <v>13.33</v>
      </c>
      <c r="N15" s="34">
        <v>5.58</v>
      </c>
      <c r="O15" s="34">
        <v>10.86</v>
      </c>
      <c r="P15" s="34">
        <v>8.3000000000000007</v>
      </c>
      <c r="Q15" s="34">
        <v>15.69</v>
      </c>
      <c r="S15" s="34">
        <v>4.42</v>
      </c>
      <c r="T15" s="34">
        <v>8.6199999999999992</v>
      </c>
      <c r="U15" s="34">
        <v>6.6</v>
      </c>
      <c r="V15" s="34">
        <v>12.49</v>
      </c>
    </row>
    <row r="16" spans="1:22" x14ac:dyDescent="0.55000000000000004">
      <c r="A16" s="5" t="s">
        <v>8</v>
      </c>
      <c r="B16" s="5"/>
      <c r="D16" s="34">
        <v>6.03</v>
      </c>
      <c r="E16" s="34">
        <v>11.73</v>
      </c>
      <c r="F16" s="34">
        <v>9.0299999999999994</v>
      </c>
      <c r="G16" s="34">
        <v>17.02</v>
      </c>
      <c r="I16" s="34">
        <v>4.76</v>
      </c>
      <c r="J16" s="34">
        <v>9.2899999999999991</v>
      </c>
      <c r="K16" s="34">
        <v>7.17</v>
      </c>
      <c r="L16" s="34">
        <v>13.49</v>
      </c>
      <c r="N16" s="34">
        <v>5.64</v>
      </c>
      <c r="O16" s="34">
        <v>10.98</v>
      </c>
      <c r="P16" s="34">
        <v>8.43</v>
      </c>
      <c r="Q16" s="34">
        <v>15.92</v>
      </c>
      <c r="S16" s="34">
        <v>4.4400000000000004</v>
      </c>
      <c r="T16" s="34">
        <v>8.69</v>
      </c>
      <c r="U16" s="34">
        <v>6.7</v>
      </c>
      <c r="V16" s="34">
        <v>12.63</v>
      </c>
    </row>
    <row r="17" spans="1:22" x14ac:dyDescent="0.55000000000000004">
      <c r="A17" s="5" t="s">
        <v>9</v>
      </c>
      <c r="B17" s="5"/>
      <c r="D17" s="34">
        <v>6.86</v>
      </c>
      <c r="E17" s="34">
        <v>13.32</v>
      </c>
      <c r="F17" s="34">
        <v>10.210000000000001</v>
      </c>
      <c r="G17" s="34">
        <v>19.3</v>
      </c>
      <c r="I17" s="34">
        <v>5.39</v>
      </c>
      <c r="J17" s="34">
        <v>10.53</v>
      </c>
      <c r="K17" s="34">
        <v>8.0399999999999991</v>
      </c>
      <c r="L17" s="34">
        <v>15.26</v>
      </c>
      <c r="N17" s="34">
        <v>6.41</v>
      </c>
      <c r="O17" s="34">
        <v>12.44</v>
      </c>
      <c r="P17" s="34">
        <v>9.52</v>
      </c>
      <c r="Q17" s="34">
        <v>18.03</v>
      </c>
      <c r="S17" s="34">
        <v>5.03</v>
      </c>
      <c r="T17" s="34">
        <v>9.83</v>
      </c>
      <c r="U17" s="34">
        <v>7.52</v>
      </c>
      <c r="V17" s="34">
        <v>14.26</v>
      </c>
    </row>
    <row r="18" spans="1:22" x14ac:dyDescent="0.55000000000000004">
      <c r="A18" s="5" t="s">
        <v>10</v>
      </c>
      <c r="B18" s="5"/>
      <c r="D18" s="34">
        <v>9.1</v>
      </c>
      <c r="E18" s="34">
        <v>17.739999999999998</v>
      </c>
      <c r="F18" s="34">
        <v>13.5</v>
      </c>
      <c r="G18" s="34">
        <v>25.7</v>
      </c>
      <c r="I18" s="34">
        <v>7.14</v>
      </c>
      <c r="J18" s="34">
        <v>13.91</v>
      </c>
      <c r="K18" s="34">
        <v>10.58</v>
      </c>
      <c r="L18" s="34">
        <v>20.170000000000002</v>
      </c>
      <c r="N18" s="34">
        <v>8.5</v>
      </c>
      <c r="O18" s="34">
        <v>16.510000000000002</v>
      </c>
      <c r="P18" s="34">
        <v>12.58</v>
      </c>
      <c r="Q18" s="34">
        <v>23.95</v>
      </c>
      <c r="S18" s="34">
        <v>6.66</v>
      </c>
      <c r="T18" s="34">
        <v>12.97</v>
      </c>
      <c r="U18" s="34">
        <v>9.8699999999999992</v>
      </c>
      <c r="V18" s="34">
        <v>18.82</v>
      </c>
    </row>
    <row r="19" spans="1:22" x14ac:dyDescent="0.55000000000000004">
      <c r="A19" s="55" t="s">
        <v>11</v>
      </c>
      <c r="B19" s="55"/>
      <c r="D19" s="34">
        <v>10.38</v>
      </c>
      <c r="E19" s="34">
        <v>20.190000000000001</v>
      </c>
      <c r="F19" s="34">
        <v>15.37</v>
      </c>
      <c r="G19" s="34">
        <v>29.27</v>
      </c>
      <c r="I19" s="34">
        <v>8.1199999999999992</v>
      </c>
      <c r="J19" s="34">
        <v>15.79</v>
      </c>
      <c r="K19" s="34">
        <v>12.03</v>
      </c>
      <c r="L19" s="34">
        <v>22.91</v>
      </c>
      <c r="N19" s="34">
        <v>9.67</v>
      </c>
      <c r="O19" s="34">
        <v>18.8</v>
      </c>
      <c r="P19" s="34">
        <v>14.29</v>
      </c>
      <c r="Q19" s="34">
        <v>27.22</v>
      </c>
      <c r="S19" s="34">
        <v>7.58</v>
      </c>
      <c r="T19" s="34">
        <v>14.72</v>
      </c>
      <c r="U19" s="34">
        <v>11.21</v>
      </c>
      <c r="V19" s="34">
        <v>21.35</v>
      </c>
    </row>
    <row r="20" spans="1:22" ht="18.3" x14ac:dyDescent="0.7">
      <c r="A20" s="109" t="s">
        <v>92</v>
      </c>
      <c r="B20" s="110"/>
      <c r="C20" s="110"/>
      <c r="D20" s="111"/>
      <c r="E20" s="111"/>
      <c r="F20" s="111"/>
      <c r="G20" s="111"/>
      <c r="H20" s="110"/>
      <c r="I20" s="111"/>
      <c r="J20" s="111"/>
      <c r="K20" s="111"/>
      <c r="L20" s="111"/>
      <c r="M20" s="110"/>
      <c r="N20" s="111"/>
      <c r="O20" s="111"/>
      <c r="P20" s="111"/>
      <c r="Q20" s="111"/>
      <c r="R20" s="110"/>
      <c r="S20" s="111"/>
      <c r="T20" s="111"/>
      <c r="U20" s="111"/>
      <c r="V20" s="111"/>
    </row>
    <row r="21" spans="1:22" x14ac:dyDescent="0.55000000000000004">
      <c r="A21" s="33" t="s">
        <v>6</v>
      </c>
      <c r="B21" s="33"/>
      <c r="D21" s="34">
        <v>3.69</v>
      </c>
      <c r="E21" s="34">
        <v>7.35</v>
      </c>
      <c r="F21" s="34">
        <v>5.69</v>
      </c>
      <c r="G21" s="34">
        <v>10.65</v>
      </c>
      <c r="I21" s="34">
        <v>2.83</v>
      </c>
      <c r="J21" s="34">
        <v>5.68</v>
      </c>
      <c r="K21" s="34">
        <v>4.4000000000000004</v>
      </c>
      <c r="L21" s="34">
        <v>8.23</v>
      </c>
      <c r="N21" s="34">
        <v>3.39</v>
      </c>
      <c r="O21" s="34">
        <v>6.75</v>
      </c>
      <c r="P21" s="34">
        <v>5.23</v>
      </c>
      <c r="Q21" s="34">
        <v>9.81</v>
      </c>
      <c r="S21" s="34">
        <v>2.61</v>
      </c>
      <c r="T21" s="34">
        <v>5.22</v>
      </c>
      <c r="U21" s="34">
        <v>4.05</v>
      </c>
      <c r="V21" s="34">
        <v>7.58</v>
      </c>
    </row>
    <row r="22" spans="1:22" x14ac:dyDescent="0.55000000000000004">
      <c r="A22" s="5" t="s">
        <v>7</v>
      </c>
      <c r="B22" s="5"/>
      <c r="D22" s="34">
        <v>4.26</v>
      </c>
      <c r="E22" s="34">
        <v>8.56</v>
      </c>
      <c r="F22" s="34">
        <v>6.56</v>
      </c>
      <c r="G22" s="34">
        <v>12.38</v>
      </c>
      <c r="I22" s="34">
        <v>3.29</v>
      </c>
      <c r="J22" s="34">
        <v>6.6</v>
      </c>
      <c r="K22" s="34">
        <v>5.07</v>
      </c>
      <c r="L22" s="34">
        <v>9.5399999999999991</v>
      </c>
      <c r="N22" s="34">
        <v>3.94</v>
      </c>
      <c r="O22" s="34">
        <v>7.88</v>
      </c>
      <c r="P22" s="34">
        <v>6.04</v>
      </c>
      <c r="Q22" s="34">
        <v>11.4</v>
      </c>
      <c r="S22" s="34">
        <v>3.04</v>
      </c>
      <c r="T22" s="34">
        <v>6.07</v>
      </c>
      <c r="U22" s="34">
        <v>4.66</v>
      </c>
      <c r="V22" s="34">
        <v>8.7899999999999991</v>
      </c>
    </row>
    <row r="23" spans="1:22" x14ac:dyDescent="0.55000000000000004">
      <c r="A23" s="5" t="s">
        <v>8</v>
      </c>
      <c r="B23" s="5"/>
      <c r="D23" s="34">
        <v>4.33</v>
      </c>
      <c r="E23" s="34">
        <v>8.65</v>
      </c>
      <c r="F23" s="34">
        <v>6.68</v>
      </c>
      <c r="G23" s="34">
        <v>12.54</v>
      </c>
      <c r="I23" s="34">
        <v>3.34</v>
      </c>
      <c r="J23" s="34">
        <v>6.68</v>
      </c>
      <c r="K23" s="34">
        <v>5.18</v>
      </c>
      <c r="L23" s="34">
        <v>9.67</v>
      </c>
      <c r="N23" s="34">
        <v>3.97</v>
      </c>
      <c r="O23" s="34">
        <v>7.96</v>
      </c>
      <c r="P23" s="34">
        <v>6.14</v>
      </c>
      <c r="Q23" s="34">
        <v>11.54</v>
      </c>
      <c r="S23" s="34">
        <v>3.07</v>
      </c>
      <c r="T23" s="34">
        <v>6.13</v>
      </c>
      <c r="U23" s="34">
        <v>4.75</v>
      </c>
      <c r="V23" s="34">
        <v>8.9</v>
      </c>
    </row>
    <row r="24" spans="1:22" x14ac:dyDescent="0.55000000000000004">
      <c r="A24" s="5" t="s">
        <v>9</v>
      </c>
      <c r="B24" s="5"/>
      <c r="D24" s="34">
        <v>5</v>
      </c>
      <c r="E24" s="34">
        <v>9.9700000000000006</v>
      </c>
      <c r="F24" s="34">
        <v>7.65</v>
      </c>
      <c r="G24" s="34">
        <v>14.45</v>
      </c>
      <c r="I24" s="34">
        <v>3.84</v>
      </c>
      <c r="J24" s="34">
        <v>7.68</v>
      </c>
      <c r="K24" s="34">
        <v>5.9</v>
      </c>
      <c r="L24" s="34">
        <v>11.12</v>
      </c>
      <c r="N24" s="34">
        <v>4.5999999999999996</v>
      </c>
      <c r="O24" s="34">
        <v>9.17</v>
      </c>
      <c r="P24" s="34">
        <v>7.04</v>
      </c>
      <c r="Q24" s="34">
        <v>13.29</v>
      </c>
      <c r="S24" s="34">
        <v>3.54</v>
      </c>
      <c r="T24" s="34">
        <v>7.06</v>
      </c>
      <c r="U24" s="34">
        <v>5.43</v>
      </c>
      <c r="V24" s="34">
        <v>10.25</v>
      </c>
    </row>
    <row r="25" spans="1:22" x14ac:dyDescent="0.55000000000000004">
      <c r="A25" s="5" t="s">
        <v>10</v>
      </c>
      <c r="B25" s="5"/>
      <c r="D25" s="34">
        <v>6.82</v>
      </c>
      <c r="E25" s="34">
        <v>13.62</v>
      </c>
      <c r="F25" s="34">
        <v>10.39</v>
      </c>
      <c r="G25" s="34">
        <v>19.75</v>
      </c>
      <c r="I25" s="34">
        <v>5.25</v>
      </c>
      <c r="J25" s="34">
        <v>10.49</v>
      </c>
      <c r="K25" s="34">
        <v>7.99</v>
      </c>
      <c r="L25" s="34">
        <v>15.23</v>
      </c>
      <c r="N25" s="34">
        <v>6.27</v>
      </c>
      <c r="O25" s="34">
        <v>12.52</v>
      </c>
      <c r="P25" s="34">
        <v>9.56</v>
      </c>
      <c r="Q25" s="34">
        <v>18.16</v>
      </c>
      <c r="S25" s="34">
        <v>4.84</v>
      </c>
      <c r="T25" s="34">
        <v>9.65</v>
      </c>
      <c r="U25" s="34">
        <v>7.34</v>
      </c>
      <c r="V25" s="34">
        <v>14</v>
      </c>
    </row>
    <row r="26" spans="1:22" x14ac:dyDescent="0.55000000000000004">
      <c r="A26" s="55" t="s">
        <v>11</v>
      </c>
      <c r="B26" s="55"/>
      <c r="D26" s="34">
        <v>7.84</v>
      </c>
      <c r="E26" s="34">
        <v>15.67</v>
      </c>
      <c r="F26" s="34">
        <v>11.92</v>
      </c>
      <c r="G26" s="34">
        <v>22.7</v>
      </c>
      <c r="I26" s="34">
        <v>6.04</v>
      </c>
      <c r="J26" s="34">
        <v>12.07</v>
      </c>
      <c r="K26" s="34">
        <v>9.19</v>
      </c>
      <c r="L26" s="34">
        <v>17.489999999999998</v>
      </c>
      <c r="N26" s="34">
        <v>7.22</v>
      </c>
      <c r="O26" s="34">
        <v>14.42</v>
      </c>
      <c r="P26" s="34">
        <v>10.98</v>
      </c>
      <c r="Q26" s="34">
        <v>20.88</v>
      </c>
      <c r="S26" s="34">
        <v>5.56</v>
      </c>
      <c r="T26" s="34">
        <v>11.1</v>
      </c>
      <c r="U26" s="34">
        <v>8.4600000000000009</v>
      </c>
      <c r="V26" s="34">
        <v>16.09</v>
      </c>
    </row>
    <row r="27" spans="1:22" ht="18.3" x14ac:dyDescent="0.7">
      <c r="A27" s="109" t="s">
        <v>93</v>
      </c>
      <c r="B27" s="110"/>
      <c r="C27" s="110"/>
      <c r="D27" s="111"/>
      <c r="E27" s="111"/>
      <c r="F27" s="111"/>
      <c r="G27" s="111"/>
      <c r="H27" s="110"/>
      <c r="I27" s="111"/>
      <c r="J27" s="111"/>
      <c r="K27" s="111"/>
      <c r="L27" s="111"/>
      <c r="M27" s="110"/>
      <c r="N27" s="111"/>
      <c r="O27" s="111"/>
      <c r="P27" s="111"/>
      <c r="Q27" s="111"/>
      <c r="R27" s="110"/>
      <c r="S27" s="111"/>
      <c r="T27" s="111"/>
      <c r="U27" s="111"/>
      <c r="V27" s="111"/>
    </row>
    <row r="28" spans="1:22" x14ac:dyDescent="0.55000000000000004">
      <c r="A28" s="33" t="s">
        <v>6</v>
      </c>
      <c r="B28" s="33"/>
      <c r="D28" s="34">
        <v>7.43</v>
      </c>
      <c r="E28" s="34">
        <v>14.86</v>
      </c>
      <c r="F28" s="34">
        <v>11.31</v>
      </c>
      <c r="G28" s="34">
        <v>21.55</v>
      </c>
      <c r="I28" s="34">
        <v>5.72</v>
      </c>
      <c r="J28" s="34">
        <v>11.45</v>
      </c>
      <c r="K28" s="34">
        <v>8.7200000000000006</v>
      </c>
      <c r="L28" s="34">
        <v>16.61</v>
      </c>
      <c r="N28" s="34">
        <v>6.33</v>
      </c>
      <c r="O28" s="34">
        <v>12.65</v>
      </c>
      <c r="P28" s="34">
        <v>9.67</v>
      </c>
      <c r="Q28" s="34">
        <v>18.36</v>
      </c>
      <c r="S28" s="34">
        <v>4.88</v>
      </c>
      <c r="T28" s="34">
        <v>9.73</v>
      </c>
      <c r="U28" s="34">
        <v>7.44</v>
      </c>
      <c r="V28" s="34">
        <v>14.13</v>
      </c>
    </row>
    <row r="29" spans="1:22" x14ac:dyDescent="0.55000000000000004">
      <c r="A29" s="5" t="s">
        <v>7</v>
      </c>
      <c r="B29" s="5"/>
      <c r="D29" s="34">
        <v>8.58</v>
      </c>
      <c r="E29" s="34">
        <v>17.190000000000001</v>
      </c>
      <c r="F29" s="34">
        <v>13.06</v>
      </c>
      <c r="G29" s="34">
        <v>24.87</v>
      </c>
      <c r="I29" s="34">
        <v>6.63</v>
      </c>
      <c r="J29" s="34">
        <v>13.24</v>
      </c>
      <c r="K29" s="34">
        <v>10.09</v>
      </c>
      <c r="L29" s="34">
        <v>19.18</v>
      </c>
      <c r="N29" s="34">
        <v>7.32</v>
      </c>
      <c r="O29" s="34">
        <v>14.61</v>
      </c>
      <c r="P29" s="34">
        <v>11.15</v>
      </c>
      <c r="Q29" s="34">
        <v>21.21</v>
      </c>
      <c r="S29" s="34">
        <v>5.64</v>
      </c>
      <c r="T29" s="34">
        <v>11.28</v>
      </c>
      <c r="U29" s="34">
        <v>8.6199999999999992</v>
      </c>
      <c r="V29" s="34">
        <v>16.329999999999998</v>
      </c>
    </row>
    <row r="30" spans="1:22" x14ac:dyDescent="0.55000000000000004">
      <c r="A30" s="5" t="s">
        <v>8</v>
      </c>
      <c r="B30" s="5"/>
      <c r="D30" s="34">
        <v>8.82</v>
      </c>
      <c r="E30" s="34">
        <v>17.62</v>
      </c>
      <c r="F30" s="34">
        <v>13.42</v>
      </c>
      <c r="G30" s="34">
        <v>25.58</v>
      </c>
      <c r="I30" s="34">
        <v>6.79</v>
      </c>
      <c r="J30" s="34">
        <v>13.61</v>
      </c>
      <c r="K30" s="34">
        <v>10.33</v>
      </c>
      <c r="L30" s="34">
        <v>19.73</v>
      </c>
      <c r="N30" s="34">
        <v>7.5</v>
      </c>
      <c r="O30" s="34">
        <v>15.01</v>
      </c>
      <c r="P30" s="34">
        <v>11.45</v>
      </c>
      <c r="Q30" s="34">
        <v>21.73</v>
      </c>
      <c r="S30" s="34">
        <v>5.77</v>
      </c>
      <c r="T30" s="34">
        <v>11.56</v>
      </c>
      <c r="U30" s="34">
        <v>8.81</v>
      </c>
      <c r="V30" s="34">
        <v>16.75</v>
      </c>
    </row>
    <row r="31" spans="1:22" x14ac:dyDescent="0.55000000000000004">
      <c r="A31" s="5" t="s">
        <v>9</v>
      </c>
      <c r="B31" s="5"/>
      <c r="D31" s="34">
        <v>10.199999999999999</v>
      </c>
      <c r="E31" s="34">
        <v>20.350000000000001</v>
      </c>
      <c r="F31" s="34">
        <v>15.43</v>
      </c>
      <c r="G31" s="34">
        <v>29.48</v>
      </c>
      <c r="I31" s="34">
        <v>7.86</v>
      </c>
      <c r="J31" s="34">
        <v>15.68</v>
      </c>
      <c r="K31" s="34">
        <v>11.87</v>
      </c>
      <c r="L31" s="34">
        <v>22.73</v>
      </c>
      <c r="N31" s="34">
        <v>8.65</v>
      </c>
      <c r="O31" s="34">
        <v>17.29</v>
      </c>
      <c r="P31" s="34">
        <v>13.13</v>
      </c>
      <c r="Q31" s="34">
        <v>25.06</v>
      </c>
      <c r="S31" s="34">
        <v>6.67</v>
      </c>
      <c r="T31" s="34">
        <v>13.33</v>
      </c>
      <c r="U31" s="34">
        <v>10.119999999999999</v>
      </c>
      <c r="V31" s="34">
        <v>19.32</v>
      </c>
    </row>
    <row r="32" spans="1:22" x14ac:dyDescent="0.55000000000000004">
      <c r="A32" s="5" t="s">
        <v>10</v>
      </c>
      <c r="B32" s="5"/>
      <c r="D32" s="34">
        <v>14.14</v>
      </c>
      <c r="E32" s="34">
        <v>28.24</v>
      </c>
      <c r="F32" s="34">
        <v>21.32</v>
      </c>
      <c r="G32" s="34">
        <v>40.950000000000003</v>
      </c>
      <c r="I32" s="34">
        <v>10.87</v>
      </c>
      <c r="J32" s="34">
        <v>21.77</v>
      </c>
      <c r="K32" s="34">
        <v>16.43</v>
      </c>
      <c r="L32" s="34">
        <v>31.57</v>
      </c>
      <c r="N32" s="34">
        <v>11.97</v>
      </c>
      <c r="O32" s="34">
        <v>23.91</v>
      </c>
      <c r="P32" s="34">
        <v>18.11</v>
      </c>
      <c r="Q32" s="34">
        <v>34.700000000000003</v>
      </c>
      <c r="S32" s="34">
        <v>9.23</v>
      </c>
      <c r="T32" s="34">
        <v>18.440000000000001</v>
      </c>
      <c r="U32" s="34">
        <v>13.96</v>
      </c>
      <c r="V32" s="34">
        <v>26.75</v>
      </c>
    </row>
    <row r="33" spans="1:22" x14ac:dyDescent="0.55000000000000004">
      <c r="A33" s="55" t="s">
        <v>11</v>
      </c>
      <c r="B33" s="55"/>
      <c r="D33" s="34">
        <v>16.260000000000002</v>
      </c>
      <c r="E33" s="34">
        <v>32.47</v>
      </c>
      <c r="F33" s="34">
        <v>24.52</v>
      </c>
      <c r="G33" s="34">
        <v>47.09</v>
      </c>
      <c r="I33" s="34">
        <v>12.52</v>
      </c>
      <c r="J33" s="34">
        <v>25.04</v>
      </c>
      <c r="K33" s="34">
        <v>18.899999999999999</v>
      </c>
      <c r="L33" s="34">
        <v>36.299999999999997</v>
      </c>
      <c r="N33" s="34">
        <v>13.8</v>
      </c>
      <c r="O33" s="34">
        <v>27.52</v>
      </c>
      <c r="P33" s="34">
        <v>20.82</v>
      </c>
      <c r="Q33" s="34">
        <v>39.909999999999997</v>
      </c>
      <c r="S33" s="34">
        <v>10.62</v>
      </c>
      <c r="T33" s="34">
        <v>21.21</v>
      </c>
      <c r="U33" s="34">
        <v>16.03</v>
      </c>
      <c r="V33" s="34">
        <v>30.76</v>
      </c>
    </row>
    <row r="34" spans="1:22" ht="18.3" x14ac:dyDescent="0.7">
      <c r="A34" s="109" t="s">
        <v>105</v>
      </c>
      <c r="B34" s="110"/>
      <c r="C34" s="110"/>
      <c r="D34" s="111"/>
      <c r="E34" s="111"/>
      <c r="F34" s="111"/>
      <c r="G34" s="111"/>
      <c r="H34" s="110"/>
      <c r="I34" s="111"/>
      <c r="J34" s="111"/>
      <c r="K34" s="111"/>
      <c r="L34" s="111"/>
      <c r="M34" s="110"/>
      <c r="N34" s="111"/>
      <c r="O34" s="111"/>
      <c r="P34" s="111"/>
      <c r="Q34" s="111"/>
      <c r="R34" s="110"/>
      <c r="S34" s="111"/>
      <c r="T34" s="111"/>
      <c r="U34" s="111"/>
      <c r="V34" s="111"/>
    </row>
    <row r="35" spans="1:22" x14ac:dyDescent="0.55000000000000004">
      <c r="A35" s="33" t="s">
        <v>6</v>
      </c>
      <c r="B35" s="4"/>
      <c r="D35" s="34">
        <v>8.2799999999999994</v>
      </c>
      <c r="E35" s="34">
        <v>16.59</v>
      </c>
      <c r="F35" s="34">
        <v>12.61</v>
      </c>
      <c r="G35" s="34">
        <v>24.08</v>
      </c>
      <c r="I35" s="34">
        <v>6.39</v>
      </c>
      <c r="J35" s="34">
        <v>12.8</v>
      </c>
      <c r="K35" s="34">
        <v>9.7200000000000006</v>
      </c>
      <c r="L35" s="34">
        <v>18.55</v>
      </c>
      <c r="N35" s="34">
        <v>7.19</v>
      </c>
      <c r="O35" s="34">
        <v>14.4</v>
      </c>
      <c r="P35" s="34">
        <v>10.95</v>
      </c>
      <c r="Q35" s="34">
        <v>20.86</v>
      </c>
      <c r="S35" s="34">
        <v>5.55</v>
      </c>
      <c r="T35" s="34">
        <v>11.08</v>
      </c>
      <c r="U35" s="34">
        <v>8.43</v>
      </c>
      <c r="V35" s="34">
        <v>16.079999999999998</v>
      </c>
    </row>
    <row r="36" spans="1:22" x14ac:dyDescent="0.55000000000000004">
      <c r="A36" s="5" t="s">
        <v>7</v>
      </c>
      <c r="B36" s="5"/>
      <c r="D36" s="34">
        <v>9.4499999999999993</v>
      </c>
      <c r="E36" s="34">
        <v>18.899999999999999</v>
      </c>
      <c r="F36" s="34">
        <v>14.4</v>
      </c>
      <c r="G36" s="34">
        <v>27.41</v>
      </c>
      <c r="I36" s="34">
        <v>7.3</v>
      </c>
      <c r="J36" s="34">
        <v>14.56</v>
      </c>
      <c r="K36" s="34">
        <v>11.08</v>
      </c>
      <c r="L36" s="34">
        <v>21.12</v>
      </c>
      <c r="N36" s="34">
        <v>8.18</v>
      </c>
      <c r="O36" s="34">
        <v>16.350000000000001</v>
      </c>
      <c r="P36" s="34">
        <v>12.48</v>
      </c>
      <c r="Q36" s="34">
        <v>23.73</v>
      </c>
      <c r="S36" s="34">
        <v>6.32</v>
      </c>
      <c r="T36" s="34">
        <v>12.6</v>
      </c>
      <c r="U36" s="34">
        <v>9.61</v>
      </c>
      <c r="V36" s="34">
        <v>18.28</v>
      </c>
    </row>
    <row r="37" spans="1:22" x14ac:dyDescent="0.55000000000000004">
      <c r="A37" s="5" t="s">
        <v>8</v>
      </c>
      <c r="B37" s="5"/>
      <c r="D37" s="34">
        <v>9.6999999999999993</v>
      </c>
      <c r="E37" s="34">
        <v>19.36</v>
      </c>
      <c r="F37" s="34">
        <v>14.73</v>
      </c>
      <c r="G37" s="34">
        <v>28.09</v>
      </c>
      <c r="I37" s="34">
        <v>7.48</v>
      </c>
      <c r="J37" s="34">
        <v>14.92</v>
      </c>
      <c r="K37" s="34">
        <v>11.35</v>
      </c>
      <c r="L37" s="34">
        <v>21.67</v>
      </c>
      <c r="N37" s="34">
        <v>8.3699999999999992</v>
      </c>
      <c r="O37" s="34">
        <v>16.73</v>
      </c>
      <c r="P37" s="34">
        <v>12.75</v>
      </c>
      <c r="Q37" s="34">
        <v>24.26</v>
      </c>
      <c r="S37" s="34">
        <v>6.45</v>
      </c>
      <c r="T37" s="34">
        <v>12.89</v>
      </c>
      <c r="U37" s="34">
        <v>9.82</v>
      </c>
      <c r="V37" s="34">
        <v>18.7</v>
      </c>
    </row>
    <row r="38" spans="1:22" x14ac:dyDescent="0.55000000000000004">
      <c r="A38" s="5" t="s">
        <v>9</v>
      </c>
      <c r="B38" s="5"/>
      <c r="D38" s="34">
        <v>11.06</v>
      </c>
      <c r="E38" s="34">
        <v>22.09</v>
      </c>
      <c r="F38" s="34">
        <v>16.73</v>
      </c>
      <c r="G38" s="34">
        <v>32.01</v>
      </c>
      <c r="I38" s="34">
        <v>8.51</v>
      </c>
      <c r="J38" s="34">
        <v>17.03</v>
      </c>
      <c r="K38" s="34">
        <v>12.88</v>
      </c>
      <c r="L38" s="34">
        <v>24.68</v>
      </c>
      <c r="N38" s="34">
        <v>9.49</v>
      </c>
      <c r="O38" s="34">
        <v>19.02</v>
      </c>
      <c r="P38" s="34">
        <v>14.44</v>
      </c>
      <c r="Q38" s="34">
        <v>27.57</v>
      </c>
      <c r="S38" s="34">
        <v>7.32</v>
      </c>
      <c r="T38" s="34">
        <v>14.67</v>
      </c>
      <c r="U38" s="34">
        <v>11.11</v>
      </c>
      <c r="V38" s="34">
        <v>21.27</v>
      </c>
    </row>
    <row r="39" spans="1:22" x14ac:dyDescent="0.55000000000000004">
      <c r="A39" s="5" t="s">
        <v>10</v>
      </c>
      <c r="B39" s="5"/>
      <c r="D39" s="34">
        <v>14.99</v>
      </c>
      <c r="E39" s="34">
        <v>29.97</v>
      </c>
      <c r="F39" s="34">
        <v>22.64</v>
      </c>
      <c r="G39" s="34">
        <v>43.47</v>
      </c>
      <c r="I39" s="34">
        <v>11.54</v>
      </c>
      <c r="J39" s="34">
        <v>23.1</v>
      </c>
      <c r="K39" s="34">
        <v>17.440000000000001</v>
      </c>
      <c r="L39" s="34">
        <v>33.5</v>
      </c>
      <c r="N39" s="34">
        <v>12.84</v>
      </c>
      <c r="O39" s="34">
        <v>25.65</v>
      </c>
      <c r="P39" s="34">
        <v>19.41</v>
      </c>
      <c r="Q39" s="34">
        <v>37.22</v>
      </c>
      <c r="S39" s="34">
        <v>9.89</v>
      </c>
      <c r="T39" s="34">
        <v>19.760000000000002</v>
      </c>
      <c r="U39" s="34">
        <v>14.94</v>
      </c>
      <c r="V39" s="34">
        <v>28.69</v>
      </c>
    </row>
    <row r="40" spans="1:22" x14ac:dyDescent="0.55000000000000004">
      <c r="A40" s="5" t="s">
        <v>11</v>
      </c>
      <c r="B40" s="5"/>
      <c r="D40" s="34">
        <v>17.13</v>
      </c>
      <c r="E40" s="34">
        <v>34.21</v>
      </c>
      <c r="F40" s="34">
        <v>25.84</v>
      </c>
      <c r="G40" s="34">
        <v>49.6</v>
      </c>
      <c r="I40" s="34">
        <v>13.21</v>
      </c>
      <c r="J40" s="34">
        <v>26.38</v>
      </c>
      <c r="K40" s="34">
        <v>19.89</v>
      </c>
      <c r="L40" s="34">
        <v>38.24</v>
      </c>
      <c r="N40" s="34">
        <v>14.64</v>
      </c>
      <c r="O40" s="34">
        <v>29.25</v>
      </c>
      <c r="P40" s="34">
        <v>22.11</v>
      </c>
      <c r="Q40" s="34">
        <v>42.42</v>
      </c>
      <c r="S40" s="34">
        <v>11.29</v>
      </c>
      <c r="T40" s="34">
        <v>22.54</v>
      </c>
      <c r="U40" s="34">
        <v>17.04</v>
      </c>
      <c r="V40" s="34">
        <v>32.700000000000003</v>
      </c>
    </row>
  </sheetData>
  <sheetProtection algorithmName="SHA-512" hashValue="1jgYlvk3qeom3+KSu0fwpkrY4rVZDiLUzVCGASK4tRrf59EJTE7gLcVC7+kZ5Xij5kpk06oWC8/4p02sGw5/lA==" saltValue="vZZw6dV7Zm6S932Nhf+qtA==" spinCount="100000" sheet="1" selectLockedCells="1" selectUnlockedCells="1"/>
  <mergeCells count="11">
    <mergeCell ref="A4:B4"/>
    <mergeCell ref="A5:B5"/>
    <mergeCell ref="D1:L1"/>
    <mergeCell ref="N1:V1"/>
    <mergeCell ref="D2:L2"/>
    <mergeCell ref="N2:V2"/>
    <mergeCell ref="A3:B3"/>
    <mergeCell ref="D3:G3"/>
    <mergeCell ref="I3:L3"/>
    <mergeCell ref="N3:Q3"/>
    <mergeCell ref="S3:V3"/>
  </mergeCells>
  <printOptions horizontalCentered="1" verticalCentered="1"/>
  <pageMargins left="0.25" right="0.25" top="0.25" bottom="0.25" header="0.3" footer="0.3"/>
  <pageSetup scale="77" fitToHeight="2" orientation="landscape" r:id="rId1"/>
  <headerFooter>
    <oddFooter>&amp;L&amp;F, &amp;A&amp;RPage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E n e y V t L d S t G k A A A A 9 g A A A B I A H A B D b 2 5 m a W c v U G F j a 2 F n Z S 5 4 b W w g o h g A K K A U A A A A A A A A A A A A A A A A A A A A A A A A A A A A h Y 8 x D o I w G I W v Q r r T l q K J I T 9 l c J X E h G h c m 1 K h E Y q h x X I 3 B 4 / k F c Q o 6 u b 4 v v c N 7 9 2 v N 8 j G t g k u q r e 6 M y m K M E W B M r I r t a l S N L h j u E I Z h 6 2 Q J 1 G p Y J K N T U Z b p q h 2 7 p w Q 4 r 3 H P s Z d X x F G a U Q O + a a Q t W o F + s j 6 v x x q Y 5 0 w U i E O + 9 c Y z n A U L T F b x J g C m S H k 2 n w F N u 1 9 t j 8 Q 1 k P j h l 5 x Z c J d A W S O Q N 4 f + A N Q S w M E F A A C A A g A E n e y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J 3 s l Y o i k e 4 D g A A A B E A A A A T A B w A R m 9 y b X V s Y X M v U 2 V j d G l v b j E u b S C i G A A o o B Q A A A A A A A A A A A A A A A A A A A A A A A A A A A A r T k 0 u y c z P U w i G 0 I b W A F B L A Q I t A B Q A A g A I A B J 3 s l b S 3 U r R p A A A A P Y A A A A S A A A A A A A A A A A A A A A A A A A A A A B D b 2 5 m a W c v U G F j a 2 F n Z S 5 4 b W x Q S w E C L Q A U A A I A C A A S d 7 J W D 8 r p q 6 Q A A A D p A A A A E w A A A A A A A A A A A A A A A A D w A A A A W 0 N v b n R l b n R f V H l w Z X N d L n h t b F B L A Q I t A B Q A A g A I A B J 3 s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t g v r P j L t E Q o t X X + k A 4 A P O A A A A A A I A A A A A A B B m A A A A A Q A A I A A A A L s c f u a Q j 4 h k P V H D G R M I b N s b J a x 6 x U Q H T F s h D q j S s q Y g A A A A A A 6 A A A A A A g A A I A A A A N t O B a J g 4 L s F F u D l p Z p Q f P + 8 N j 3 Z Z 6 J R O A d R d o N P D z u 1 U A A A A A / D d L 6 p s G q O K I 2 u d k 1 x h E y + n b B + G z b S T 3 F 5 N w N d d 8 3 5 + L B A 1 s E + p Y d o B P v h I b R r r 3 a r M C 3 3 V X 2 O 1 V B S Y I l A D N + a B S w u V H a G 3 3 M z c e x A P 3 u L Q A A A A C 4 q E c 1 C 0 r m q M W P V r w 9 R Q T f z J 7 g l e D J e Y m g q I v r c K U / g b / j t a q o 1 I 6 X 3 y Y 0 7 X Q J c G 5 o w 9 m Z l D m 6 t K C 4 n I r m / q 0 g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5D0515FC960748A1086BD02ED996C1" ma:contentTypeVersion="6" ma:contentTypeDescription="Create a new document." ma:contentTypeScope="" ma:versionID="81db531255c839ce3a672a467eeef109">
  <xsd:schema xmlns:xsd="http://www.w3.org/2001/XMLSchema" xmlns:xs="http://www.w3.org/2001/XMLSchema" xmlns:p="http://schemas.microsoft.com/office/2006/metadata/properties" xmlns:ns2="18376754-0fc7-4bcd-a5be-593e4bc55afd" targetNamespace="http://schemas.microsoft.com/office/2006/metadata/properties" ma:root="true" ma:fieldsID="1465e1a74612e012d8c072a89c4352d7" ns2:_="">
    <xsd:import namespace="18376754-0fc7-4bcd-a5be-593e4bc55a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76754-0fc7-4bcd-a5be-593e4bc55a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ED1554-C45F-4E89-9593-FAAA51695B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36E3B5-0373-4BB1-BD4A-D8A7C1375DF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93A7ED1-B2A8-4536-B025-0477CD36B03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6BC1201-24DC-450F-B6A2-F08A4C8E7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376754-0fc7-4bcd-a5be-593e4bc55a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Rate Quote 11-1-2023 and After</vt:lpstr>
      <vt:lpstr>11-1-2023 Sm Grp (Print)</vt:lpstr>
      <vt:lpstr>8-1-2023 Sm Grp (Print)</vt:lpstr>
      <vt:lpstr>8-1-2022 Sm Grp (Print)</vt:lpstr>
      <vt:lpstr>11-1-2023 Lg Grp (Print)</vt:lpstr>
      <vt:lpstr>8-1-2023 Lg Grp (Print)</vt:lpstr>
      <vt:lpstr>8-1-2022 Lg Grp (Print)</vt:lpstr>
      <vt:lpstr>8-1-22 SG</vt:lpstr>
      <vt:lpstr>8-1-23 SG</vt:lpstr>
      <vt:lpstr>11-1-23 SG</vt:lpstr>
      <vt:lpstr>8-1-22 LG</vt:lpstr>
      <vt:lpstr>8-1-23 LG</vt:lpstr>
      <vt:lpstr>11-1-23 LG</vt:lpstr>
      <vt:lpstr>Menus</vt:lpstr>
      <vt:lpstr>Effective_Date</vt:lpstr>
      <vt:lpstr>'Rate Quote 11-1-2023 and After'!EffectiveDate</vt:lpstr>
      <vt:lpstr>'11-1-2023 Lg Grp (Print)'!Print_Area</vt:lpstr>
      <vt:lpstr>'11-1-2023 Sm Grp (Print)'!Print_Area</vt:lpstr>
      <vt:lpstr>'8-1-2022 Lg Grp (Print)'!Print_Area</vt:lpstr>
      <vt:lpstr>'8-1-2022 Sm Grp (Print)'!Print_Area</vt:lpstr>
      <vt:lpstr>'8-1-2023 Lg Grp (Print)'!Print_Area</vt:lpstr>
      <vt:lpstr>'8-1-2023 Sm Grp (Print)'!Print_Area</vt:lpstr>
      <vt:lpstr>'Rate Quote 11-1-2023 and After'!Print_Area</vt:lpstr>
      <vt:lpstr>'11-1-2023 Sm Grp (Print)'!Print_Titles</vt:lpstr>
      <vt:lpstr>'11-1-23 LG'!Print_Titles</vt:lpstr>
      <vt:lpstr>'11-1-23 SG'!Print_Titles</vt:lpstr>
      <vt:lpstr>'8-1-2022 Sm Grp (Print)'!Print_Titles</vt:lpstr>
      <vt:lpstr>'8-1-2023 Sm Grp (Print)'!Print_Titles</vt:lpstr>
      <vt:lpstr>'8-1-22 LG'!Print_Titles</vt:lpstr>
      <vt:lpstr>'8-1-22 SG'!Print_Titles</vt:lpstr>
      <vt:lpstr>'8-1-23 LG'!Print_Titles</vt:lpstr>
      <vt:lpstr>'8-1-23 SG'!Print_Titles</vt:lpstr>
      <vt:lpstr>'Rate Quote 11-1-2023 and After'!Print_Titles</vt:lpstr>
      <vt:lpstr>Select…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gclure</dc:creator>
  <cp:lastModifiedBy>Greg Clure</cp:lastModifiedBy>
  <cp:lastPrinted>2023-05-18T20:35:22Z</cp:lastPrinted>
  <dcterms:created xsi:type="dcterms:W3CDTF">2014-07-21T17:39:37Z</dcterms:created>
  <dcterms:modified xsi:type="dcterms:W3CDTF">2023-10-30T15:49:52Z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0x010100095D0515FC960748A1086BD02ED996C1</vt:lpwstr>
  </property>
</Properties>
</file>